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26" documentId="120_S{2AC9BD13-BADA-5192-A53E-5A8FF88502F6}" xr6:coauthVersionLast="47" xr6:coauthVersionMax="47" xr10:uidLastSave="{A740B855-C624-4EAC-A3AF-C0F3CB964690}"/>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<sst xmlns="http://schemas.openxmlformats.org/spreadsheetml/2006/main" count="180295" uniqueCount="39131">
  <si>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</si>
  <si>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</si>
  <si>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</si>
  <si>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</si>
  <si>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</si>
  <si>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</si>
  <si>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</si>
  <si>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</si>
  <si>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</si>
  <si>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</si>
  <si>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</si>
  <si>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</si>
  <si>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</si>
  <si>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</si>
  <si>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</si>
  <si>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</si>
  <si>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</si>
  <si>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</si>
  <si>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</si>
  <si>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</si>
  <si>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</si>
  <si>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</si>
  <si>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</si>
  <si>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</si>
  <si>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</si>
  <si>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</si>
  <si>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</si>
  <si>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</si>
  <si>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</si>
  <si>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</si>
  <si>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</si>
  <si>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</si>
  <si>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</si>
  <si>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</si>
  <si>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</si>
  <si>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</si>
  <si>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</si>
  <si>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</si>
  <si>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</si>
  <si>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</si>
  <si>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</si>
  <si>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</si>
  <si>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</si>
  <si>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</si>
  <si>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</si>
  <si>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</si>
  <si>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</si>
  <si>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</si>
  <si>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</si>
  <si>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</si>
  <si>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</si>
  <si>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</si>
  <si>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</si>
  <si>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</si>
  <si>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</si>
  <si>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</si>
  <si>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</si>
  <si>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</si>
  <si>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</si>
  <si>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</si>
  <si>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</si>
  <si>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</si>
  <si>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</si>
  <si>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</si>
  <si>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</si>
  <si>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</si>
  <si>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</si>
  <si>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</si>
  <si>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</si>
  <si>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</si>
  <si>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</si>
  <si>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</si>
  <si>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</si>
  <si>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</si>
  <si>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</si>
  <si>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</si>
  <si>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</si>
  <si>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</si>
  <si>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</si>
  <si>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</si>
  <si>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</si>
  <si>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</si>
  <si>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</si>
  <si>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</si>
  <si>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</si>
  <si>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</si>
  <si>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</si>
  <si>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</si>
  <si>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</si>
  <si>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</si>
  <si>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</si>
  <si>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</si>
  <si>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</si>
  <si>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</si>
  <si>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</si>
  <si>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</si>
  <si>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</si>
  <si>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</si>
  <si>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</si>
  <si>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</si>
  <si>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</si>
  <si>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</si>
  <si>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</si>
  <si>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</si>
  <si>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</si>
  <si>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</si>
  <si>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</si>
  <si>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</si>
  <si>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</si>
  <si>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</si>
  <si>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</si>
  <si>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</si>
  <si>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</si>
  <si>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</si>
  <si>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</si>
  <si>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</si>
  <si>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</si>
  <si>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</si>
  <si>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</si>
  <si>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</si>
  <si>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</si>
  <si>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</si>
  <si>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</si>
  <si>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</si>
  <si>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</si>
  <si>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</si>
  <si>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</si>
  <si>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</si>
  <si>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</si>
  <si>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</si>
  <si>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</si>
  <si>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</si>
  <si>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</si>
  <si>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</si>
  <si>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</si>
  <si>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</si>
  <si>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</si>
  <si>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</si>
  <si>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</si>
  <si>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</si>
  <si>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</si>
  <si>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</si>
  <si>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</si>
  <si>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</si>
  <si>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</si>
  <si>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</si>
  <si>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</si>
  <si>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</si>
  <si>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</si>
  <si>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</si>
  <si>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</si>
  <si>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</si>
  <si>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</si>
  <si>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</si>
  <si>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</si>
  <si>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</si>
  <si>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</si>
  <si>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</si>
  <si>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</si>
  <si>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</si>
  <si>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</si>
  <si>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</si>
  <si>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</si>
  <si>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</si>
  <si>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</si>
  <si>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</si>
  <si>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</si>
  <si>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</si>
  <si>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</si>
  <si>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</si>
  <si>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</si>
  <si>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</si>
  <si>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</si>
  <si>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</si>
  <si>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</si>
  <si>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</si>
  <si>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</si>
  <si>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</si>
  <si>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</si>
  <si>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</si>
  <si>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</si>
  <si>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</si>
  <si>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</si>
  <si>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</si>
  <si>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</si>
  <si>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</si>
  <si>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</si>
  <si>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</si>
  <si>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</si>
  <si>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</si>
  <si>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</si>
  <si>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</si>
  <si>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</si>
  <si>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</si>
  <si>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</si>
  <si>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</si>
  <si>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</si>
  <si>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</si>
  <si>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</si>
  <si>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</si>
  <si>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</si>
  <si>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</si>
  <si>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</si>
  <si>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</si>
  <si>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</si>
  <si>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</si>
  <si>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</si>
  <si>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</si>
  <si>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</si>
  <si>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</si>
  <si>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</si>
  <si>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</si>
  <si>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</si>
  <si>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</si>
  <si>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</si>
  <si>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</si>
  <si>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</si>
  <si>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</si>
  <si>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</si>
  <si>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</si>
  <si>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</si>
  <si>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</si>
  <si>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</si>
  <si>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</si>
  <si>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</si>
  <si>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</si>
  <si>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</si>
  <si>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</si>
  <si>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</si>
  <si>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</si>
  <si>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</si>
  <si>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</si>
  <si>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</si>
  <si>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</si>
  <si>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</si>
  <si>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</si>
  <si>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</si>
  <si>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</si>
  <si>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</si>
  <si>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</si>
  <si>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</si>
  <si>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</si>
  <si>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</si>
  <si>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</si>
  <si>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</si>
  <si>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</si>
  <si>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</si>
  <si>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</si>
  <si>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</si>
  <si>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</si>
  <si>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</si>
  <si>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</si>
  <si>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</si>
  <si>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</si>
  <si>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</si>
  <si>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</si>
  <si>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</si>
  <si>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</si>
  <si>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</si>
  <si>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</si>
  <si>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</si>
  <si>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</si>
  <si>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</si>
  <si>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</si>
  <si>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</si>
  <si>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</si>
  <si>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</si>
  <si>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</si>
  <si>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</si>
  <si>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</si>
  <si>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</si>
  <si>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</si>
  <si>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</si>
  <si>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</si>
  <si>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</si>
  <si>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</si>
  <si>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</si>
  <si>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</si>
  <si>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</si>
  <si>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</si>
  <si>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</si>
  <si>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</si>
  <si>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</si>
  <si>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</si>
  <si>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</si>
  <si>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</si>
  <si>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</si>
  <si>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</si>
  <si>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</si>
  <si>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</si>
  <si>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</si>
  <si>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</si>
  <si>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</si>
  <si>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</si>
  <si>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</si>
  <si>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</si>
  <si>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</si>
  <si>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</si>
  <si>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</si>
  <si>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</si>
  <si>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</si>
  <si>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</si>
  <si>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</si>
  <si>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</si>
  <si>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</si>
  <si>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</si>
  <si>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</si>
  <si>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</si>
  <si>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</si>
  <si>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</si>
  <si>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</si>
  <si>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</si>
  <si>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</si>
  <si>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</si>
  <si>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</si>
  <si>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</si>
  <si>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</si>
  <si>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</si>
  <si>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</si>
  <si>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</si>
  <si>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</si>
  <si>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</si>
  <si>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</si>
  <si>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</si>
  <si>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</si>
  <si>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</si>
  <si>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</si>
  <si>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</si>
  <si>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</si>
  <si>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</si>
  <si>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</si>
  <si>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</si>
  <si>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</si>
  <si>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</si>
  <si>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</si>
  <si>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</si>
  <si>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</si>
  <si>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</si>
  <si>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</si>
  <si>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</si>
  <si>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</si>
  <si>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</si>
  <si>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</si>
  <si>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</si>
  <si>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</si>
  <si>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</si>
  <si>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</si>
  <si>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</si>
  <si>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</si>
  <si>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</si>
  <si>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</si>
  <si>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</si>
  <si>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</si>
  <si>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</si>
  <si>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</si>
  <si>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</si>
  <si>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</si>
  <si>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</si>
  <si>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</si>
  <si>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</si>
  <si>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</si>
  <si>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</si>
  <si>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</si>
  <si>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</si>
  <si>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</si>
  <si>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</si>
  <si>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</si>
  <si>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</si>
  <si>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</si>
  <si>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</si>
  <si>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</si>
  <si>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</si>
  <si>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</si>
  <si>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</si>
  <si>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</si>
  <si>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</si>
  <si>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</si>
  <si>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</si>
  <si>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</si>
  <si>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</si>
  <si>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</si>
  <si>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</si>
  <si>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</si>
  <si>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</si>
  <si>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</si>
  <si>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</si>
  <si>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</si>
  <si>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</si>
  <si>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</si>
  <si>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</si>
  <si>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</si>
  <si>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</si>
  <si>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</si>
  <si>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</si>
  <si>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</si>
  <si>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</si>
  <si>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</si>
  <si>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</si>
  <si>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</si>
  <si>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</si>
  <si>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</si>
  <si>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</si>
  <si>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</si>
  <si>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</si>
  <si>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</si>
  <si>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</si>
  <si>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</si>
  <si>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</si>
  <si>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</si>
  <si>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</si>
  <si>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</si>
  <si>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</si>
  <si>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</si>
  <si>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</si>
  <si>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</si>
  <si>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</si>
  <si>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</si>
  <si>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</si>
  <si>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</si>
  <si>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</si>
  <si>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</si>
  <si>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</si>
  <si>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</si>
  <si>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</si>
  <si>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</si>
  <si>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</si>
  <si>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</si>
  <si>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</si>
  <si>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</si>
  <si>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</si>
  <si>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</si>
  <si>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</si>
  <si>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</si>
  <si>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</si>
  <si>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</si>
  <si>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</si>
  <si>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</si>
  <si>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</si>
  <si>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</si>
  <si>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</si>
  <si>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</si>
  <si>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</si>
  <si>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</si>
  <si>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</si>
  <si>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</si>
  <si>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</si>
  <si>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</si>
  <si>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</si>
  <si>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</si>
  <si>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</si>
  <si>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</si>
  <si>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</si>
  <si>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</si>
  <si>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</si>
  <si>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</si>
  <si>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</si>
  <si>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</si>
  <si>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</si>
  <si>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</si>
  <si>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</si>
  <si>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</si>
  <si>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</si>
  <si>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</si>
  <si>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</si>
  <si>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</si>
  <si>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</si>
  <si>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</si>
  <si>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</si>
  <si>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</si>
  <si>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</si>
  <si>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</si>
  <si>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</si>
  <si>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</si>
  <si>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</si>
  <si>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</si>
  <si>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</si>
  <si>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</si>
  <si>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</si>
  <si>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</si>
  <si>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</si>
  <si>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</si>
  <si>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</si>
  <si>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</si>
  <si>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</si>
  <si>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</si>
  <si>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</si>
  <si>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</si>
  <si>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</si>
  <si>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</si>
  <si>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</si>
  <si>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</si>
  <si>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</si>
  <si>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</si>
  <si>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</si>
  <si>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</si>
  <si>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</si>
  <si>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</si>
  <si>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</si>
  <si>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</si>
  <si>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</si>
  <si>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</si>
  <si>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</si>
  <si>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</si>
  <si>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</si>
  <si>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</si>
  <si>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</si>
  <si>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</si>
  <si>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</si>
  <si>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</si>
  <si>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</si>
  <si>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</si>
  <si>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</si>
  <si>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</si>
  <si>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</si>
  <si>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</si>
  <si>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</si>
  <si>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</si>
  <si>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</si>
  <si>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</si>
  <si>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</si>
  <si>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</si>
  <si>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</si>
  <si>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</si>
  <si>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</si>
  <si>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</si>
  <si>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</si>
  <si>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</si>
  <si>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</si>
  <si>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</si>
  <si>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</si>
  <si>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</si>
  <si>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</si>
  <si>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</si>
  <si>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</si>
  <si>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</si>
  <si>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</si>
  <si>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</si>
  <si>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</si>
  <si>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</si>
  <si>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</si>
  <si>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</si>
  <si>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</si>
  <si>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</si>
  <si>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</si>
  <si>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</si>
  <si>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</si>
  <si>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</si>
  <si>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</si>
  <si>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</si>
  <si>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</si>
  <si>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</si>
  <si>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</si>
  <si>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</si>
  <si>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</si>
  <si>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</si>
  <si>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</si>
  <si>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</si>
  <si>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</si>
  <si>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</si>
  <si>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</si>
  <si>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</si>
  <si>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</si>
  <si>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</si>
  <si>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</si>
  <si>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</si>
  <si>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</si>
  <si>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</si>
  <si>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</si>
  <si>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</si>
  <si>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</si>
  <si>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</si>
  <si>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</si>
  <si>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</si>
  <si>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</si>
  <si>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</si>
  <si>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</si>
  <si>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</si>
  <si>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</si>
  <si>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</si>
  <si>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</si>
  <si>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</si>
  <si>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</si>
  <si>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</si>
  <si>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</si>
  <si>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</si>
  <si>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</si>
  <si>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</si>
  <si>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</si>
  <si>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</si>
  <si>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</si>
  <si>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</si>
  <si>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</si>
  <si>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</si>
  <si>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</si>
  <si>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</si>
  <si>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</si>
  <si>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</si>
  <si>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</si>
  <si>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</si>
  <si>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</si>
  <si>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</si>
  <si>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</si>
  <si>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</si>
  <si>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</si>
  <si>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</si>
  <si>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</si>
  <si>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</si>
  <si>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</si>
  <si>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</si>
  <si>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</si>
  <si>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</si>
  <si>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</si>
  <si>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</si>
  <si>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</si>
  <si>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</si>
  <si>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</si>
  <si>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</si>
  <si>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</si>
  <si>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</si>
  <si>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</si>
  <si>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</si>
  <si>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</si>
  <si>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</si>
  <si>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</si>
  <si>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</si>
  <si>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</si>
  <si>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</si>
  <si>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</si>
  <si>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</si>
  <si>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</si>
  <si>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</si>
  <si>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</si>
  <si>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</si>
  <si>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</si>
  <si>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</si>
  <si>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</si>
  <si>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</si>
  <si>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</si>
  <si>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</si>
  <si>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</si>
  <si>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</si>
  <si>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</si>
  <si>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</si>
  <si>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</si>
  <si>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</si>
  <si>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</si>
  <si>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</si>
  <si>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</si>
  <si>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</si>
  <si>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</si>
  <si>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</si>
  <si>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</si>
  <si>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</si>
  <si>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</si>
  <si>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</si>
  <si>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</si>
  <si>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</si>
  <si>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</si>
  <si>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</si>
  <si>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</si>
  <si>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</si>
  <si>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</si>
  <si>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</si>
  <si>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</si>
  <si>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</si>
  <si>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</si>
  <si>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</si>
  <si>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</si>
  <si>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</si>
  <si>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</si>
  <si>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</si>
  <si>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</si>
  <si>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</si>
  <si>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</si>
  <si>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</si>
  <si>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</si>
  <si>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</si>
  <si>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</si>
  <si>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</si>
  <si>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</si>
  <si>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</si>
  <si>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</si>
  <si>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</si>
  <si>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</si>
  <si>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</si>
  <si>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</si>
  <si>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</si>
  <si>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</si>
  <si>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</si>
  <si>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</si>
  <si>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</si>
  <si>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</si>
  <si>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</si>
  <si>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</si>
  <si>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</si>
  <si>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</si>
  <si>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</si>
  <si>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</si>
  <si>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</si>
  <si>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</si>
  <si>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</si>
  <si>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</si>
  <si>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</si>
  <si>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</si>
  <si>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</si>
  <si>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</si>
  <si>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</si>
  <si>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</si>
  <si>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</si>
  <si>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</si>
  <si>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</si>
  <si>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</si>
  <si>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</si>
  <si>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</si>
  <si>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</si>
  <si>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</si>
  <si>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</si>
  <si>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</si>
  <si>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</si>
  <si>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</si>
  <si>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</si>
  <si>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</si>
  <si>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</si>
  <si>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</si>
  <si>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</si>
  <si>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</si>
  <si>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</si>
  <si>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</si>
  <si>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</si>
  <si>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</si>
  <si>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</si>
  <si>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</si>
  <si>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</si>
  <si>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</si>
  <si>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</si>
  <si>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</si>
  <si>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</si>
  <si>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</si>
  <si>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</si>
  <si>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</si>
  <si>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</si>
  <si>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</si>
  <si>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</si>
  <si>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</si>
  <si>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</si>
  <si>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</si>
  <si>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</si>
  <si>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</si>
  <si>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</si>
  <si>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</si>
  <si>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</si>
  <si>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</si>
  <si>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</si>
  <si>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</si>
  <si>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</si>
  <si>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</si>
  <si>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</si>
  <si>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</si>
  <si>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</si>
  <si>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</si>
  <si>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</si>
  <si>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</si>
  <si>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</si>
  <si>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</si>
  <si>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</si>
  <si>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</si>
  <si>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</si>
  <si>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</si>
  <si>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</si>
  <si>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</si>
  <si>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</si>
  <si>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</si>
  <si>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</si>
  <si>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</si>
  <si>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</si>
  <si>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</si>
  <si>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</si>
  <si>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</si>
  <si>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</si>
  <si>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</si>
  <si>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</si>
  <si>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</si>
  <si>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</si>
  <si>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</si>
  <si>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</si>
  <si>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</si>
  <si>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</si>
  <si>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</si>
  <si>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</si>
  <si>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</si>
  <si>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</si>
  <si>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</si>
  <si>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</si>
  <si>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</si>
  <si>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</si>
  <si>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</si>
  <si>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</si>
  <si>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</si>
  <si>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</si>
  <si>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</si>
  <si>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</si>
  <si>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</si>
  <si>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</si>
  <si>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</si>
  <si>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</si>
  <si>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</si>
  <si>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</si>
  <si>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</si>
  <si>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</si>
  <si>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</si>
  <si>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</si>
  <si>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</si>
  <si>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</si>
  <si>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</si>
  <si>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</si>
  <si>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</si>
  <si>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</si>
  <si>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</si>
  <si>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</si>
  <si>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</si>
  <si>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</si>
  <si>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</si>
  <si>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</si>
  <si>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</si>
  <si>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</si>
  <si>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</si>
  <si>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</si>
  <si>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</si>
  <si>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</si>
  <si>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</si>
  <si>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</si>
  <si>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</si>
  <si>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</si>
  <si>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</si>
  <si>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</si>
  <si>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</si>
  <si>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</si>
  <si>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</si>
  <si>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</si>
  <si>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</si>
  <si>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</si>
  <si>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</si>
  <si>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</si>
  <si>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</si>
  <si>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</si>
  <si>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</si>
  <si>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</si>
  <si>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</si>
  <si>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</si>
  <si>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</si>
  <si>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</si>
  <si>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</si>
  <si>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</si>
  <si>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</si>
  <si>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</si>
  <si>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</si>
  <si>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</si>
  <si>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</si>
  <si>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</si>
  <si>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</si>
  <si>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</si>
  <si>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</si>
  <si>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</si>
  <si>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</si>
  <si>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</si>
  <si>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</si>
  <si>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</si>
  <si>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</si>
  <si>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</si>
  <si>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</si>
  <si>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</si>
  <si>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</si>
  <si>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</si>
  <si>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</si>
  <si>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</si>
  <si>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</si>
  <si>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</si>
  <si>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</si>
  <si>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</si>
  <si>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</si>
  <si>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</si>
  <si>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</si>
  <si>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</si>
  <si>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</si>
  <si>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</si>
  <si>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</si>
  <si>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</si>
  <si>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</si>
  <si>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</si>
  <si>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</si>
  <si>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</si>
  <si>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</si>
  <si>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</si>
  <si>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</si>
  <si>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</si>
  <si>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</si>
  <si>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</si>
  <si>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</si>
  <si>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</si>
  <si>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</si>
  <si>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</si>
  <si>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</si>
  <si>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</si>
  <si>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</si>
  <si>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</si>
  <si>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</si>
  <si>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</si>
  <si>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</si>
  <si>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</si>
  <si>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</si>
  <si>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</si>
  <si>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</si>
  <si>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</si>
  <si>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</si>
  <si>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</si>
  <si>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</si>
  <si>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</si>
  <si>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</si>
  <si>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</si>
  <si>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</si>
  <si>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</si>
  <si>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</si>
  <si>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</si>
  <si>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</si>
  <si>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</si>
  <si>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</si>
  <si>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</si>
  <si>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</si>
  <si>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</si>
  <si>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</si>
  <si>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</si>
  <si>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</si>
  <si>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</si>
  <si>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</si>
  <si>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</si>
  <si>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</si>
  <si>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</si>
  <si>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</si>
  <si>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</si>
  <si>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</si>
  <si>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</si>
  <si>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</si>
  <si>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</si>
  <si>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</si>
  <si>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</si>
  <si>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</si>
  <si>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</si>
  <si>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</si>
  <si>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</si>
  <si>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</si>
  <si>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</si>
  <si>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</si>
  <si>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</si>
  <si>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</si>
  <si>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</si>
  <si>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</si>
  <si>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</si>
  <si>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</si>
  <si>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</si>
  <si>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</si>
  <si>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</si>
  <si>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</si>
  <si>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</si>
  <si>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</si>
  <si>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</si>
  <si>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</si>
  <si>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</si>
  <si>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</si>
  <si>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</si>
  <si>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</si>
  <si>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</si>
  <si>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</si>
  <si>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</si>
  <si>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</si>
  <si>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</si>
  <si>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</si>
  <si>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</si>
  <si>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</si>
  <si>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</si>
  <si>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</si>
  <si>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</si>
  <si>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</si>
  <si>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</si>
  <si>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</si>
  <si>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</si>
  <si>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</si>
  <si>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</si>
  <si>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</si>
  <si>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</si>
  <si>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</si>
  <si>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</si>
  <si>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</si>
  <si>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</si>
  <si>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</si>
  <si>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</si>
  <si>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</si>
  <si>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</si>
  <si>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</si>
  <si>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</si>
  <si>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</si>
  <si>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</si>
  <si>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</si>
  <si>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</si>
  <si>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</si>
  <si>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</si>
  <si>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</si>
  <si>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</si>
  <si>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</si>
  <si>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</si>
  <si>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</si>
  <si>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</si>
  <si>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</si>
  <si>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</si>
  <si>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</si>
  <si>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</si>
  <si>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</si>
  <si>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</si>
  <si>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</si>
  <si>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</si>
  <si>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</si>
  <si>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</si>
  <si>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</si>
  <si>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</si>
  <si>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</si>
  <si>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</si>
  <si>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</si>
  <si>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</si>
  <si>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</si>
  <si>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</si>
  <si>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</si>
  <si>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</si>
  <si>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</si>
  <si>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</si>
  <si>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</si>
  <si>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</si>
  <si>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</si>
  <si>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</si>
  <si>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</si>
  <si>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</si>
  <si>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</si>
  <si>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</si>
  <si>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</si>
  <si>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</si>
  <si>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</si>
  <si>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</si>
  <si>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</si>
  <si>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</si>
  <si>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</si>
  <si>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</si>
  <si>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</si>
  <si>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</si>
  <si>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</si>
  <si>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</si>
  <si>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</si>
  <si>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</si>
  <si>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</si>
  <si>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</si>
  <si>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</si>
  <si>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</si>
  <si>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</si>
  <si>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</si>
  <si>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</si>
  <si>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</si>
  <si>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</si>
  <si>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</si>
  <si>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</si>
  <si>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</si>
  <si>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</si>
  <si>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</si>
  <si>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</si>
  <si>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</si>
  <si>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</si>
  <si>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</si>
  <si>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</si>
  <si>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</si>
  <si>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</si>
  <si>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</si>
  <si>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</si>
  <si>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</si>
  <si>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</si>
  <si>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</si>
  <si>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</si>
  <si>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</si>
  <si>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</si>
  <si>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</si>
  <si>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</si>
  <si>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</si>
  <si>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</si>
  <si>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</si>
  <si>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</si>
  <si>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</si>
  <si>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</si>
  <si>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</si>
  <si>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</si>
  <si>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</si>
  <si>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</si>
  <si>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</si>
  <si>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</si>
  <si>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</si>
  <si>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</si>
  <si>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</si>
  <si>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</si>
  <si>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</si>
  <si>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</si>
  <si>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</si>
  <si>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</si>
  <si>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</si>
  <si>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</si>
  <si>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</si>
  <si>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</si>
  <si>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</si>
  <si>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</si>
  <si>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</si>
  <si>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</si>
  <si>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</si>
  <si>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</si>
  <si>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</si>
  <si>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</si>
  <si>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</si>
  <si>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</si>
  <si>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</si>
  <si>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</si>
  <si>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</si>
  <si>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</si>
  <si>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</si>
  <si>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</si>
  <si>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</si>
  <si>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</si>
  <si>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</si>
  <si>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</si>
  <si>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</si>
  <si>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</si>
  <si>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</si>
  <si>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</si>
  <si>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</si>
  <si>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</si>
  <si>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</si>
  <si>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</si>
  <si>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</si>
  <si>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</si>
  <si>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</si>
  <si>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</si>
  <si>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</si>
  <si>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</si>
  <si>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</si>
  <si>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</si>
  <si>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</si>
  <si>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</si>
  <si>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</si>
  <si>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</si>
  <si>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</si>
  <si>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</si>
  <si>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</si>
  <si>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</si>
  <si>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</si>
  <si>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</si>
  <si>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</si>
  <si>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</si>
  <si>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</si>
  <si>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</si>
  <si>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</si>
  <si>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</si>
  <si>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</si>
  <si>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</si>
  <si>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</si>
  <si>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</si>
  <si>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</si>
  <si>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</si>
  <si>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</si>
  <si>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</si>
  <si>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</si>
  <si>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</si>
  <si>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</si>
  <si>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</si>
  <si>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</si>
  <si>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</si>
  <si>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</si>
  <si>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</si>
  <si>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</si>
  <si>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</si>
  <si>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</si>
  <si>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</si>
  <si>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</si>
  <si>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</si>
  <si>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</si>
  <si>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</si>
  <si>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</si>
  <si>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</si>
  <si>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</si>
  <si>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</si>
  <si>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</si>
  <si>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</si>
  <si>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</si>
  <si>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</si>
  <si>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</si>
  <si>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</si>
  <si>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</si>
  <si>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</si>
  <si>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</si>
  <si>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</si>
  <si>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</si>
  <si>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</si>
  <si>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</si>
  <si>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</si>
  <si>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</si>
  <si>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</si>
  <si>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</si>
  <si>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</si>
  <si>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</si>
  <si>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</si>
  <si>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</si>
  <si>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</si>
  <si>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</si>
  <si>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</si>
  <si>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</si>
  <si>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</si>
  <si>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</si>
  <si>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</si>
  <si>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</si>
  <si>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</si>
  <si>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</si>
  <si>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</si>
  <si>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</si>
  <si>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</si>
  <si>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</si>
  <si>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</si>
  <si>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</si>
  <si>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</si>
  <si>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</si>
  <si>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</si>
  <si>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</si>
  <si>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</si>
  <si>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</si>
  <si>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</si>
  <si>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</si>
  <si>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</si>
  <si>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</si>
  <si>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</si>
  <si>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</si>
  <si>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</si>
  <si>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</si>
  <si>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</si>
  <si>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</si>
  <si>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</si>
  <si>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</si>
  <si>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</si>
  <si>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</si>
  <si>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</si>
  <si>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</si>
  <si>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</si>
  <si>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</si>
  <si>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</si>
  <si>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</si>
  <si>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</si>
  <si>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</si>
  <si>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</si>
  <si>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</si>
  <si>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</si>
  <si>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</si>
  <si>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</si>
  <si>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</si>
  <si>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</si>
  <si>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</si>
  <si>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</si>
  <si>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</si>
  <si>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</si>
  <si>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</si>
  <si>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</si>
  <si>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</si>
  <si>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</si>
  <si>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</si>
  <si>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</si>
  <si>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</si>
  <si>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</si>
  <si>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</si>
  <si>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</si>
  <si>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</si>
  <si>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</si>
  <si>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</si>
  <si>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</si>
  <si>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</si>
  <si>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</si>
  <si>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</si>
  <si>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</si>
  <si>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</si>
  <si>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</si>
  <si>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</si>
  <si>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</si>
  <si>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</si>
  <si>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</si>
  <si>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</si>
  <si>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</si>
  <si>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</si>
  <si>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</si>
  <si>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</si>
  <si>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</si>
  <si>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</si>
  <si>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</si>
  <si>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</si>
  <si>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</si>
  <si>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</si>
  <si>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</si>
  <si>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</si>
  <si>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</si>
  <si>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</si>
  <si>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</si>
  <si>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</si>
  <si>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</si>
  <si>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</si>
  <si>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</si>
  <si>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</si>
  <si>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</si>
  <si>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</si>
  <si>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</si>
  <si>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</si>
  <si>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</si>
  <si>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</si>
  <si>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</si>
  <si>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</si>
  <si>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</si>
  <si>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</si>
  <si>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</si>
  <si>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</si>
  <si>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</si>
  <si>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</si>
  <si>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</si>
  <si>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</si>
  <si>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</si>
  <si>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</si>
  <si>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</si>
  <si>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</si>
  <si>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</si>
  <si>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</si>
  <si>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</si>
  <si>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</si>
  <si>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</si>
  <si>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</si>
  <si>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</si>
  <si>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</si>
  <si>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</si>
  <si>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</si>
  <si>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</si>
  <si>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</si>
  <si>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</si>
  <si>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</si>
  <si>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</si>
  <si>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</si>
  <si>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</si>
  <si>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</si>
  <si>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</si>
  <si>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</si>
  <si>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</si>
  <si>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</si>
  <si>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</si>
  <si>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</si>
  <si>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</si>
  <si>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</si>
  <si>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</si>
  <si>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</si>
  <si>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</si>
  <si>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</si>
  <si>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</si>
  <si>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</si>
  <si>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</si>
  <si>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</si>
  <si>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</si>
  <si>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</si>
  <si>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</si>
  <si>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</si>
  <si>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</si>
  <si>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</si>
  <si>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</si>
  <si>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</si>
  <si>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</si>
  <si>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</si>
  <si>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</si>
  <si>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</si>
  <si>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</si>
  <si>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</si>
  <si>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</si>
  <si>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</si>
  <si>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</si>
  <si>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</si>
  <si>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</si>
  <si>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</si>
  <si>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</si>
  <si>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</si>
  <si>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</si>
  <si>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</si>
  <si>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</si>
  <si>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</si>
  <si>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</si>
  <si>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</si>
  <si>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</si>
  <si>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</si>
  <si>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</si>
  <si>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</si>
  <si>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</si>
  <si>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</si>
  <si>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</si>
  <si>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</si>
  <si>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</si>
  <si>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</si>
  <si>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</si>
  <si>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</si>
  <si>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</si>
  <si>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</si>
  <si>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</si>
  <si>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</si>
  <si>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</si>
  <si>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</si>
  <si>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</si>
  <si>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</si>
  <si>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</si>
  <si>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</si>
  <si>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</si>
  <si>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</si>
  <si>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</si>
  <si>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</si>
  <si>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</si>
  <si>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</si>
  <si>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</si>
  <si>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</si>
  <si>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</si>
  <si>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</si>
  <si>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</si>
  <si>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</si>
  <si>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</si>
  <si>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</si>
  <si>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</si>
  <si>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</si>
  <si>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</si>
  <si>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</si>
  <si>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</si>
  <si>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</si>
  <si>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</si>
  <si>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</si>
  <si>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</si>
  <si>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</si>
  <si>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</si>
  <si>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</si>
  <si>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</si>
  <si>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</si>
  <si>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</si>
  <si>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</si>
  <si>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</si>
  <si>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</si>
  <si>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</si>
  <si>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</si>
  <si>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</si>
  <si>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</si>
  <si>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</si>
  <si>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</si>
  <si>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</si>
  <si>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</si>
  <si>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</si>
  <si>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</si>
  <si>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</si>
  <si>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</si>
  <si>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</si>
  <si>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</si>
  <si>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</si>
  <si>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</si>
  <si>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</si>
  <si>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</si>
  <si>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</si>
  <si>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</si>
  <si>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</si>
  <si>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</si>
  <si>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</si>
  <si>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</si>
  <si>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</si>
  <si>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</si>
  <si>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</si>
  <si>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</si>
  <si>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</si>
  <si>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</si>
  <si>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</si>
  <si>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</si>
  <si>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</si>
  <si>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</si>
  <si>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</si>
  <si>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</si>
  <si>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</si>
  <si>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</si>
  <si>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</si>
  <si>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</si>
  <si>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</si>
  <si>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</si>
  <si>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</si>
  <si>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</si>
  <si>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</si>
  <si>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</si>
  <si>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</si>
  <si>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</si>
  <si>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</si>
  <si>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</si>
  <si>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</si>
  <si>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</si>
  <si>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</si>
  <si>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</si>
  <si>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</si>
  <si>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</si>
  <si>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</si>
  <si>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</si>
  <si>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</si>
  <si>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</si>
  <si>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</si>
  <si>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</si>
  <si>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</si>
  <si>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</si>
  <si>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</si>
  <si>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</si>
  <si>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</si>
  <si>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</si>
  <si>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</si>
  <si>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</si>
  <si>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</si>
  <si>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</si>
  <si>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</si>
  <si>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</si>
  <si>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</si>
  <si>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</si>
  <si>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</si>
  <si>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</si>
  <si>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</si>
  <si>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</si>
  <si>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</si>
  <si>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</si>
  <si>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</si>
  <si>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</si>
  <si>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</si>
  <si>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</si>
  <si>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</si>
  <si>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</si>
  <si>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</si>
  <si>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</si>
  <si>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</si>
  <si>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</si>
  <si>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</si>
  <si>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</si>
  <si>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</si>
  <si>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</si>
  <si>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</si>
  <si>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</si>
  <si>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</si>
  <si>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</si>
  <si>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</si>
  <si>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</si>
  <si>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</si>
  <si>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</si>
  <si>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</si>
  <si>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</si>
  <si>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</si>
  <si>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</si>
  <si>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</si>
  <si>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</si>
  <si>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</si>
  <si>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</si>
  <si>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</si>
  <si>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</si>
  <si>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</si>
  <si>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</si>
  <si>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</si>
  <si>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</si>
  <si>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</si>
  <si>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</si>
  <si>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</si>
  <si>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</si>
  <si>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</si>
  <si>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</si>
  <si>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</si>
  <si>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</si>
  <si>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</si>
  <si>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</si>
  <si>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</si>
  <si>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</si>
  <si>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</si>
  <si>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</si>
  <si>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</si>
  <si>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</si>
  <si>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</si>
  <si>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</si>
  <si>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</si>
  <si>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</si>
  <si>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</si>
  <si>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</si>
  <si>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</si>
  <si>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</si>
  <si>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</si>
  <si>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</si>
  <si>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</si>
  <si>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</si>
  <si>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</si>
  <si>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</si>
  <si>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</si>
  <si>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</si>
  <si>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</si>
  <si>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</si>
  <si>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</si>
  <si>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</si>
  <si>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</si>
  <si>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</si>
  <si>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</si>
  <si>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</si>
  <si>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</si>
  <si>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</si>
  <si>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</si>
  <si>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</si>
  <si>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</si>
  <si>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</si>
  <si>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</si>
  <si>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</si>
  <si>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</si>
  <si>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</si>
  <si>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</si>
  <si>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</si>
  <si>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</si>
  <si>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</si>
  <si>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</si>
  <si>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</si>
  <si>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</si>
  <si>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</si>
  <si>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</si>
  <si>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</si>
  <si>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</si>
  <si>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</si>
  <si>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</si>
  <si>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</si>
  <si>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</si>
  <si>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</si>
  <si>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</si>
  <si>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</si>
  <si>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</si>
  <si>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</si>
  <si>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</si>
  <si>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</si>
  <si>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</si>
  <si>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</si>
  <si>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</si>
  <si>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</si>
  <si>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</si>
  <si>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</si>
  <si>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</si>
  <si>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</si>
  <si>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</si>
  <si>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</si>
  <si>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</si>
  <si>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</si>
  <si>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</si>
  <si>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</si>
  <si>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</si>
  <si>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</si>
  <si>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</si>
  <si>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</si>
  <si>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</si>
  <si>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</si>
  <si>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</si>
  <si>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</si>
  <si>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</si>
  <si>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</si>
  <si>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</si>
  <si>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</si>
  <si>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</si>
  <si>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</si>
  <si>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</si>
  <si>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</si>
  <si>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</si>
  <si>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</si>
  <si>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</si>
  <si>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</si>
  <si>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</si>
  <si>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</si>
  <si>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</si>
  <si>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</si>
  <si>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</si>
  <si>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</si>
  <si>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</si>
  <si>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</si>
  <si>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</si>
  <si>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</si>
  <si>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</si>
  <si>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</si>
  <si>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</si>
  <si>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</si>
  <si>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</si>
  <si>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</si>
  <si>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</si>
  <si>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</si>
  <si>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</si>
  <si>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</si>
  <si>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</si>
  <si>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</si>
  <si>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</si>
  <si>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</si>
  <si>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</si>
  <si>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</si>
  <si>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</si>
  <si>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</si>
  <si>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</si>
  <si>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</si>
  <si>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</si>
  <si>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</si>
  <si>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</si>
  <si>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</si>
  <si>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</si>
  <si>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</si>
  <si>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</si>
  <si>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</si>
  <si>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</si>
  <si>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</si>
  <si>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</si>
  <si>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</si>
  <si>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</si>
  <si>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</si>
  <si>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</si>
  <si>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</si>
  <si>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</si>
  <si>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</si>
  <si>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</si>
  <si>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</si>
  <si>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</si>
  <si>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</si>
  <si>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</si>
  <si>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</si>
  <si>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</si>
  <si>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</si>
  <si>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</si>
  <si>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</si>
  <si>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</si>
  <si>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</si>
  <si>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</si>
  <si>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</si>
  <si>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</si>
  <si>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</si>
  <si>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</si>
  <si>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</si>
  <si>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</si>
  <si>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</si>
  <si>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</si>
  <si>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</si>
  <si>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</si>
  <si>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</si>
  <si>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</si>
  <si>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</si>
  <si>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</si>
  <si>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</si>
  <si>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</si>
  <si>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</si>
  <si>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</si>
  <si>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</si>
  <si>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</si>
  <si>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</si>
  <si>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</si>
  <si>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</si>
  <si>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</si>
  <si>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</si>
  <si>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</si>
  <si>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</si>
  <si>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</si>
  <si>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</si>
  <si>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</si>
  <si>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</si>
  <si>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</si>
  <si>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</si>
  <si>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</si>
  <si>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</si>
  <si>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</si>
  <si>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</si>
  <si>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</si>
  <si>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</si>
  <si>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</si>
  <si>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</si>
  <si>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</si>
  <si>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</si>
  <si>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</si>
  <si>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</si>
  <si>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</si>
  <si>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</si>
  <si>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</si>
  <si>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</si>
  <si>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</si>
  <si>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</si>
  <si>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</si>
  <si>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</si>
  <si>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</si>
  <si>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</si>
  <si>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</si>
  <si>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</si>
  <si>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</si>
  <si>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</si>
  <si>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</si>
  <si>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</si>
  <si>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</si>
  <si>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</si>
  <si>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</si>
  <si>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</si>
  <si>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</si>
  <si>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</si>
  <si>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</si>
  <si>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</si>
  <si>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</si>
  <si>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</si>
  <si>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</si>
  <si>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</si>
  <si>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</si>
  <si>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</si>
  <si>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</si>
  <si>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</si>
  <si>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</si>
  <si>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</si>
  <si>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</si>
  <si>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</si>
  <si>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</si>
  <si>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</si>
  <si>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</si>
  <si>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</si>
  <si>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</si>
  <si>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</si>
  <si>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</si>
  <si>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</si>
  <si>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</si>
  <si>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</si>
  <si>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</si>
  <si>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</si>
  <si>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</si>
  <si>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</si>
  <si>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</si>
  <si>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</si>
  <si>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</si>
  <si>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</si>
  <si>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</si>
  <si>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</si>
  <si>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</si>
  <si>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</si>
  <si>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</si>
  <si>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</si>
  <si>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</si>
  <si>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</si>
  <si>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</si>
  <si>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</si>
  <si>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</si>
  <si>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</si>
  <si>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</si>
  <si>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</si>
  <si>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</si>
  <si>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</si>
  <si>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</si>
  <si>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</si>
  <si>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</si>
  <si>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</si>
  <si>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</si>
  <si>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</si>
  <si>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</si>
  <si>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</si>
  <si>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</si>
  <si>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</si>
  <si>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</si>
  <si>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</si>
  <si>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</si>
  <si>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</si>
  <si>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</si>
  <si>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</si>
  <si>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</si>
  <si>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</si>
  <si>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</si>
  <si>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</si>
  <si>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</si>
  <si>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</si>
  <si>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</si>
  <si>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</si>
  <si>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</si>
  <si>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</si>
  <si>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</si>
  <si>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</si>
  <si>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</si>
  <si>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</si>
  <si>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</si>
  <si>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</si>
  <si>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</si>
  <si>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</si>
  <si>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</si>
  <si>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</si>
  <si>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</si>
  <si>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</si>
  <si>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</si>
  <si>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</si>
  <si>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</si>
  <si>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</si>
  <si>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</si>
  <si>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</si>
  <si>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</si>
  <si>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</si>
  <si>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</si>
  <si>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</si>
  <si>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</si>
  <si>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</si>
  <si>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</si>
  <si>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</si>
  <si>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</si>
  <si>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</si>
  <si>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</si>
  <si>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</si>
  <si>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</si>
  <si>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</si>
  <si>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</si>
  <si>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</si>
  <si>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</si>
  <si>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</si>
  <si>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</si>
  <si>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</si>
  <si>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</si>
  <si>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</si>
  <si>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</si>
  <si>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</si>
  <si>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</si>
  <si>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</si>
  <si>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</si>
  <si>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</si>
  <si>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</si>
  <si>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</si>
  <si>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</si>
  <si>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</si>
  <si>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</si>
  <si>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</si>
  <si>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</si>
  <si>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</si>
  <si>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</si>
  <si>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</si>
  <si>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</si>
  <si>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</si>
  <si>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</si>
  <si>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</si>
  <si>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</si>
  <si>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</si>
  <si>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</si>
  <si>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</si>
  <si>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</si>
  <si>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</si>
  <si>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</si>
  <si>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</si>
  <si>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</si>
  <si>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</si>
  <si>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</si>
  <si>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</si>
  <si>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</si>
  <si>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</si>
  <si>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</si>
  <si>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</si>
  <si>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</si>
  <si>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</si>
  <si>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</si>
  <si>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</si>
  <si>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</si>
  <si>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</si>
  <si>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</si>
  <si>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</si>
  <si>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</si>
  <si>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</si>
  <si>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</si>
  <si>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</si>
  <si>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</si>
  <si>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</si>
  <si>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</si>
  <si>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</si>
  <si>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</si>
  <si>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</si>
  <si>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</si>
  <si>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</si>
  <si>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</si>
  <si>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</si>
  <si>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</si>
  <si>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</si>
  <si>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</si>
  <si>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</si>
  <si>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</si>
  <si>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</si>
  <si>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</si>
  <si>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</si>
  <si>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</si>
  <si>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</si>
  <si>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</si>
  <si>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</si>
  <si>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</si>
  <si>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</si>
  <si>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</si>
  <si>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</si>
  <si>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</si>
  <si>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</si>
  <si>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</si>
  <si>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</si>
  <si>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</si>
  <si>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</si>
  <si>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</si>
  <si>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</si>
  <si>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</si>
  <si>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</si>
  <si>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</si>
  <si>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</si>
  <si>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</si>
  <si>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</si>
  <si>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</si>
  <si>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</si>
  <si>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</si>
  <si>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</si>
  <si>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</si>
  <si>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</si>
  <si>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</si>
  <si>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</si>
  <si>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</si>
  <si>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</si>
  <si>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</si>
  <si>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</si>
  <si>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</si>
  <si>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</si>
  <si>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</si>
  <si>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</si>
  <si>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</si>
  <si>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</si>
  <si>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</si>
  <si>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</si>
  <si>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</si>
  <si>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</si>
  <si>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</si>
  <si>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</si>
  <si>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</si>
  <si>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</si>
  <si>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</si>
  <si>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</si>
  <si>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</si>
  <si>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</si>
  <si>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</si>
  <si>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</si>
  <si>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</si>
  <si>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</si>
  <si>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</si>
  <si>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</si>
  <si>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</si>
  <si>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</si>
  <si>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</si>
  <si>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</si>
  <si>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</si>
  <si>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</si>
  <si>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</si>
  <si>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</si>
  <si>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</si>
  <si>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</si>
  <si>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</si>
  <si>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</si>
  <si>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</si>
  <si>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</si>
  <si>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</si>
  <si>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</si>
  <si>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</si>
  <si>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</si>
  <si>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</si>
  <si>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</si>
  <si>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</si>
  <si>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</si>
  <si>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</si>
  <si>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</si>
  <si>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</si>
  <si>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</si>
  <si>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</si>
  <si>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</si>
  <si>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</si>
  <si>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</si>
  <si>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</si>
  <si>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</si>
  <si>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</si>
  <si>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</si>
  <si>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</si>
  <si>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</si>
  <si>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</si>
  <si>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</si>
  <si>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</si>
  <si>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</si>
  <si>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</si>
  <si>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</si>
  <si>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</si>
  <si>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</si>
  <si>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</si>
  <si>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</si>
  <si>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</si>
  <si>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</si>
  <si>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</si>
  <si>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</si>
  <si>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</si>
  <si>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</si>
  <si>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</si>
  <si>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</si>
  <si>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</si>
  <si>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</si>
  <si>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</si>
  <si>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</si>
  <si>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</si>
  <si>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</si>
  <si>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</si>
  <si>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</si>
  <si>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</si>
  <si>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</si>
  <si>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</si>
  <si>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</si>
  <si>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</si>
  <si>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</si>
  <si>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</si>
  <si>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</si>
  <si>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</si>
  <si>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</si>
  <si>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</si>
  <si>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</si>
  <si>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</si>
  <si>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</si>
  <si>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</si>
  <si>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</si>
  <si>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</si>
  <si>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</si>
  <si>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</si>
  <si>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</si>
  <si>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</si>
  <si>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</si>
  <si>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</si>
  <si>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</si>
  <si>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</si>
  <si>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</si>
  <si>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</si>
  <si>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</si>
  <si>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</si>
  <si>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</si>
  <si>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</si>
  <si>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</si>
  <si>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</si>
  <si>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</si>
  <si>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</si>
  <si>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</si>
  <si>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</si>
  <si>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</si>
  <si>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</si>
  <si>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</si>
  <si>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</si>
  <si>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</si>
  <si>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</si>
  <si>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</si>
  <si>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</si>
  <si>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</si>
  <si>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</si>
  <si>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</si>
  <si>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</si>
  <si>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</si>
  <si>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</si>
  <si>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</si>
  <si>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</si>
  <si>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</si>
  <si>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</si>
  <si>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</si>
  <si>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</si>
  <si>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</si>
  <si>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</si>
  <si>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</si>
  <si>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</si>
  <si>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</si>
  <si>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</si>
  <si>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</si>
  <si>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</si>
  <si>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</si>
  <si>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</si>
  <si>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</si>
  <si>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</si>
  <si>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</si>
  <si>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</si>
  <si>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</si>
  <si>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</si>
  <si>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</si>
  <si>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</si>
  <si>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</si>
  <si>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</si>
  <si>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</si>
  <si>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</si>
  <si>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</si>
  <si>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</si>
  <si>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</si>
  <si>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</si>
  <si>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</si>
  <si>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</si>
  <si>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</si>
  <si>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</si>
  <si>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</si>
  <si>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</si>
  <si>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</si>
  <si>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</si>
  <si>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</si>
  <si>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</si>
  <si>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</si>
  <si>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</si>
  <si>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</si>
  <si>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</si>
  <si>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</si>
  <si>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</si>
  <si>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</si>
  <si>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</si>
  <si>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</si>
  <si>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</si>
  <si>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</si>
  <si>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</si>
  <si>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</si>
  <si>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</si>
  <si>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</si>
  <si>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</si>
  <si>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</si>
  <si>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</si>
  <si>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</si>
  <si>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</si>
  <si>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</si>
  <si>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</si>
  <si>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</si>
  <si>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</si>
  <si>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</si>
  <si>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</si>
  <si>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</si>
  <si>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</si>
  <si>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</si>
  <si>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</si>
  <si>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</si>
  <si>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</si>
  <si>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</si>
  <si>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</si>
  <si>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</si>
  <si>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</si>
  <si>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</si>
  <si>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</si>
  <si>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</si>
  <si>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</si>
  <si>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</si>
  <si>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</si>
  <si>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</si>
  <si>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</si>
  <si>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</si>
  <si>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</si>
  <si>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</si>
  <si>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</si>
  <si>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</si>
  <si>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</si>
  <si>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</si>
  <si>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</si>
  <si>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</si>
  <si>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</si>
  <si>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</si>
  <si>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</si>
  <si>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</si>
  <si>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</si>
  <si>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</si>
  <si>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</si>
  <si>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</si>
  <si>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</si>
  <si>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</si>
  <si>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</si>
  <si>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</si>
  <si>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</si>
  <si>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</si>
  <si>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</si>
  <si>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</si>
  <si>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</si>
  <si>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</si>
  <si>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</si>
  <si>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</si>
  <si>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</si>
  <si>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</si>
  <si>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</si>
  <si>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</si>
  <si>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</si>
  <si>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</si>
  <si>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</si>
  <si>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</si>
  <si>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</si>
  <si>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</si>
  <si>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</si>
  <si>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</si>
  <si>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</si>
  <si>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</si>
  <si>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</si>
  <si>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</si>
  <si>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</si>
  <si>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</si>
  <si>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</si>
  <si>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</si>
  <si>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</si>
  <si>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</si>
  <si>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</si>
  <si>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</si>
  <si>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</si>
  <si>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</si>
  <si>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</si>
  <si>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</si>
  <si>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</si>
  <si>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</si>
  <si>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</si>
  <si>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</si>
  <si>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</si>
  <si>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</si>
  <si>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</si>
  <si>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</si>
  <si>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</si>
  <si>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</si>
  <si>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</si>
  <si>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</si>
  <si>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</si>
  <si>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</si>
  <si>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</si>
  <si>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</si>
  <si>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</si>
  <si>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</si>
  <si>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</si>
  <si>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</si>
  <si>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</si>
  <si>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</si>
  <si>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</si>
  <si>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</si>
  <si>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</si>
  <si>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</si>
  <si>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</si>
  <si>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</si>
  <si>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</si>
  <si>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</si>
  <si>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</si>
  <si>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</si>
  <si>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</si>
  <si>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</si>
  <si>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</si>
  <si>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</si>
  <si>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</si>
  <si>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</si>
  <si>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</si>
  <si>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</si>
  <si>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</si>
  <si>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</si>
  <si>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</si>
  <si>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</si>
  <si>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</si>
  <si>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</si>
  <si>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</si>
  <si>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</si>
  <si>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</si>
  <si>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</si>
  <si>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</si>
  <si>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</si>
  <si>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</si>
  <si>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</si>
  <si>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</si>
  <si>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</si>
  <si>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</si>
  <si>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</si>
  <si>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</si>
  <si>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</si>
  <si>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</si>
  <si>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</si>
  <si>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</si>
  <si>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</si>
  <si>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</si>
  <si>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</si>
  <si>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</si>
  <si>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</si>
  <si>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</si>
  <si>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</si>
  <si>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</si>
  <si>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</si>
  <si>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</si>
  <si>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</si>
  <si>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</si>
  <si>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</si>
  <si>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</si>
  <si>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</si>
  <si>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</si>
  <si>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</si>
  <si>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</si>
  <si>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</si>
  <si>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</si>
  <si>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</si>
  <si>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</si>
  <si>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</si>
  <si>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</si>
  <si>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</si>
  <si>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</si>
  <si>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</si>
  <si>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</si>
  <si>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</si>
  <si>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</si>
  <si>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</si>
  <si>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</si>
  <si>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</si>
  <si>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</si>
  <si>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</si>
  <si>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</si>
  <si>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</si>
  <si>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</si>
  <si>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</si>
  <si>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</si>
  <si>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</si>
  <si>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</si>
  <si>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</si>
  <si>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</si>
  <si>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</si>
  <si>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</si>
  <si>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</si>
  <si>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</si>
  <si>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</si>
  <si>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</si>
  <si>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</si>
  <si>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</si>
  <si>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</si>
  <si>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</si>
  <si>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</si>
  <si>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</si>
  <si>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</si>
  <si>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</si>
  <si>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</si>
  <si>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</si>
  <si>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</si>
  <si>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</si>
  <si>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</si>
  <si>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</si>
  <si>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</si>
  <si>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</si>
  <si>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</si>
  <si>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</si>
  <si>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</si>
  <si>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</si>
  <si>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</si>
  <si>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</si>
  <si>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</si>
  <si>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</si>
  <si>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</si>
  <si>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</si>
  <si>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</si>
  <si>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</si>
  <si>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</si>
  <si>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</si>
  <si>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</si>
  <si>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</si>
  <si>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</si>
  <si>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</si>
  <si>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</si>
  <si>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</si>
  <si>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</si>
  <si>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</si>
  <si>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</si>
  <si>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</si>
  <si>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</si>
  <si>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</si>
  <si>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</si>
  <si>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</si>
  <si>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</si>
  <si>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</si>
  <si>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</si>
  <si>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</si>
  <si>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</si>
  <si>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</si>
  <si>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</si>
  <si>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</si>
  <si>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</si>
  <si>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</si>
  <si>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</si>
  <si>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</si>
  <si>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</si>
  <si>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</si>
  <si>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</si>
  <si>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</si>
  <si>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</si>
  <si>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</si>
  <si>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</si>
  <si>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</si>
  <si>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</si>
  <si>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</si>
  <si>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</si>
  <si>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</si>
  <si>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</si>
  <si>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</si>
  <si>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</si>
  <si>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</si>
  <si>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</si>
  <si>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</si>
  <si>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</si>
  <si>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</si>
  <si>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</si>
  <si>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</si>
  <si>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</si>
  <si>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</si>
  <si>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</si>
  <si>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</si>
  <si>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</si>
  <si>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</si>
  <si>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</si>
  <si>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</si>
  <si>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</si>
  <si>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</si>
  <si>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</si>
  <si>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</si>
  <si>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</si>
  <si>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</si>
  <si>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</si>
  <si>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</si>
  <si>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</si>
  <si>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</si>
  <si>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</si>
  <si>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</si>
  <si>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</si>
  <si>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</si>
  <si>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</si>
  <si>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</si>
  <si>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</si>
  <si>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</si>
  <si>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</si>
  <si>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</si>
  <si>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</si>
  <si>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</si>
  <si>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</si>
  <si>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</si>
  <si>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</si>
  <si>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</si>
  <si>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</si>
  <si>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</si>
  <si>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</si>
  <si>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</si>
  <si>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</si>
  <si>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</si>
  <si>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</si>
  <si>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</si>
  <si>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</si>
  <si>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</si>
  <si>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</si>
  <si>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</si>
  <si>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</si>
  <si>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</si>
  <si>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</si>
  <si>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</si>
  <si>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</si>
  <si>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</si>
  <si>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</si>
  <si>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</si>
  <si>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</si>
  <si>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</si>
  <si>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</si>
  <si>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</si>
  <si>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</si>
  <si>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</si>
  <si>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</si>
  <si>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</si>
  <si>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</si>
  <si>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</si>
  <si>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</si>
  <si>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</si>
  <si>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</si>
  <si>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</si>
  <si>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</si>
  <si>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</si>
  <si>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</si>
  <si>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</si>
  <si>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</si>
  <si>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</si>
  <si>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</si>
  <si>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</si>
  <si>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</si>
  <si>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</si>
  <si>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</si>
  <si>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</si>
  <si>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</si>
  <si>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</si>
  <si>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</si>
  <si>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</si>
  <si>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</si>
  <si>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</si>
  <si>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</si>
  <si>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</si>
  <si>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</si>
  <si>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</si>
  <si>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</si>
  <si>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</si>
  <si>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</si>
  <si>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</si>
  <si>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</si>
  <si>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</si>
  <si>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</si>
  <si>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</si>
  <si>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</si>
  <si>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</si>
  <si>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</si>
  <si>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</si>
  <si>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</si>
  <si>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</si>
  <si>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</si>
  <si>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</si>
  <si>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</si>
  <si>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</si>
  <si>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</si>
  <si>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</si>
  <si>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</si>
  <si>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</si>
  <si>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</si>
  <si>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</si>
  <si>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</si>
  <si>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</si>
  <si>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</si>
  <si>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</si>
  <si>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</si>
  <si>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</si>
  <si>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</si>
  <si>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</si>
  <si>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</si>
  <si>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</si>
  <si>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</si>
  <si>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</si>
  <si>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</si>
  <si>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</si>
  <si>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</si>
  <si>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</si>
  <si>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</si>
  <si>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</si>
  <si>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</si>
  <si>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</si>
  <si>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</si>
  <si>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</si>
  <si>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</si>
  <si>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</si>
  <si>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</si>
  <si>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</si>
  <si>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</si>
  <si>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</si>
  <si>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</si>
  <si>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</si>
  <si>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</si>
  <si>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</si>
  <si>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</si>
  <si>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</si>
  <si>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</si>
  <si>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</si>
  <si>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</si>
  <si>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</si>
  <si>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</si>
  <si>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</si>
  <si>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</si>
  <si>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</si>
  <si>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</si>
  <si>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</si>
  <si>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</si>
  <si>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</si>
  <si>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</si>
  <si>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</si>
  <si>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</si>
  <si>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</si>
  <si>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</si>
  <si>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</si>
  <si>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</si>
  <si>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</si>
  <si>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</si>
  <si>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</si>
  <si>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</si>
  <si>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</si>
  <si>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</si>
  <si>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</si>
  <si>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</si>
  <si>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</si>
  <si>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</si>
  <si>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</si>
  <si>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</si>
  <si>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</si>
  <si>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</si>
  <si>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</si>
  <si>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</si>
  <si>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</si>
  <si>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</si>
  <si>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</si>
  <si>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</si>
  <si>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</si>
  <si>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</si>
  <si>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</si>
  <si>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</si>
  <si>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</si>
  <si>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</si>
  <si>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</si>
  <si>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</si>
  <si>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</si>
  <si>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</si>
  <si>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</si>
  <si>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</si>
  <si>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</si>
  <si>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</si>
  <si>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</si>
  <si>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</si>
  <si>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</si>
  <si>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</si>
  <si>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</si>
  <si>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</si>
  <si>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</si>
  <si>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</si>
  <si>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</si>
  <si>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</si>
  <si>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</si>
  <si>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</si>
  <si>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</si>
  <si>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</si>
  <si>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</si>
  <si>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</si>
  <si>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</si>
  <si>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</si>
  <si>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</si>
  <si>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</si>
  <si>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</si>
  <si>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</si>
  <si>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</si>
  <si>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</si>
  <si>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</si>
  <si>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</si>
  <si>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</si>
  <si>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</si>
  <si>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</si>
  <si>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</si>
  <si>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</si>
  <si>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</si>
  <si>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</si>
  <si>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</si>
  <si>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</si>
  <si>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</si>
  <si>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</si>
  <si>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</si>
  <si>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</si>
  <si>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</si>
  <si>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</si>
  <si>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</si>
  <si>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</si>
  <si>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</si>
  <si>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</si>
  <si>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</si>
  <si>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</si>
  <si>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</si>
  <si>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</si>
  <si>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</si>
  <si>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</si>
  <si>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</si>
  <si>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</si>
  <si>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</si>
  <si>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</si>
  <si>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</si>
  <si>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</si>
  <si>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</si>
  <si>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</si>
  <si>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</si>
  <si>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</si>
  <si>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</si>
  <si>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</si>
  <si>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</si>
  <si>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</si>
  <si>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</si>
  <si>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</si>
  <si>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</si>
  <si>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</si>
  <si>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</si>
  <si>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</si>
  <si>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</si>
  <si>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</si>
  <si>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</si>
  <si>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</si>
  <si>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</si>
  <si>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</si>
  <si>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</si>
  <si>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</si>
  <si>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</si>
  <si>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</si>
  <si>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</si>
  <si>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</si>
  <si>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</si>
  <si>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</si>
  <si>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</si>
  <si>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</si>
  <si>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</si>
  <si>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</si>
  <si>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</si>
  <si>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</si>
  <si>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</si>
  <si>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</si>
  <si>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</si>
  <si>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</si>
  <si>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</si>
  <si>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</si>
  <si>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</si>
  <si>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</si>
  <si>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</si>
  <si>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</si>
  <si>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</si>
  <si>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</si>
  <si>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</si>
  <si>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</si>
  <si>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</si>
  <si>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</si>
  <si>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</si>
  <si>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</si>
  <si>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</si>
  <si>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</si>
  <si>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</si>
  <si>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</si>
  <si>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</si>
  <si>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</si>
  <si>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</si>
  <si>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</si>
  <si>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</si>
  <si>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</si>
  <si>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</si>
  <si>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</si>
  <si>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</si>
  <si>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</si>
  <si>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</si>
  <si>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</si>
  <si>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</si>
  <si>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</si>
  <si>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</si>
  <si>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</si>
  <si>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</si>
  <si>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</si>
  <si>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</si>
  <si>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</si>
  <si>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</si>
  <si>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</si>
  <si>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</si>
  <si>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</si>
  <si>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</si>
  <si>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</si>
  <si>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</si>
  <si>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</si>
  <si>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</si>
  <si>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</si>
  <si>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</si>
  <si>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</si>
  <si>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</si>
  <si>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</si>
  <si>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</si>
  <si>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</si>
  <si>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</si>
  <si>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</si>
  <si>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</si>
  <si>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</si>
  <si>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</si>
  <si>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</si>
  <si>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</si>
  <si>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</si>
  <si>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</si>
  <si>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</si>
  <si>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</si>
  <si>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</si>
  <si>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</si>
  <si>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</si>
  <si>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</si>
  <si>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</si>
  <si>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</si>
  <si>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</si>
  <si>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</si>
  <si>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</si>
  <si>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</si>
  <si>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</si>
  <si>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</si>
  <si>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</si>
  <si>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</si>
  <si>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</si>
  <si>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</si>
  <si>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</si>
  <si>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</si>
  <si>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</si>
  <si>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</si>
  <si>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</si>
  <si>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</si>
  <si>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</si>
  <si>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</si>
  <si>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</si>
  <si>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</si>
  <si>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</si>
  <si>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</si>
  <si>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</si>
  <si>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</si>
  <si>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</si>
  <si>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</si>
  <si>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</si>
  <si>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</si>
  <si>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</si>
  <si>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</si>
  <si>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</si>
  <si>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</si>
  <si>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</si>
  <si>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</si>
  <si>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</si>
  <si>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</si>
  <si>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</si>
  <si>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</si>
  <si>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</si>
  <si>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</si>
  <si>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</si>
  <si>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</si>
  <si>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</si>
  <si>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</si>
  <si>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</si>
  <si>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</si>
  <si>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</si>
  <si>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</si>
  <si>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</si>
  <si>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</si>
  <si>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</si>
  <si>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</si>
  <si>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</si>
  <si>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</si>
  <si>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</si>
  <si>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</si>
  <si>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</si>
  <si>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</si>
  <si>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</si>
  <si>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</si>
  <si>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</si>
  <si>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</si>
  <si>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</si>
  <si>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</si>
  <si>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</si>
  <si>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</si>
  <si>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</si>
  <si>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</si>
  <si>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</si>
  <si>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</si>
  <si>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</si>
  <si>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</si>
  <si>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</si>
  <si>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</si>
  <si>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</si>
  <si>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</si>
  <si>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</si>
  <si>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</si>
  <si>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</si>
  <si>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</si>
  <si>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</si>
  <si>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</si>
  <si>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</si>
  <si>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</si>
  <si>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</si>
  <si>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</si>
  <si>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</si>
  <si>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</si>
  <si>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</si>
  <si>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</si>
  <si>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</si>
  <si>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</si>
  <si>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</si>
  <si>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</si>
  <si>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</si>
  <si>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</si>
  <si>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</si>
  <si>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</si>
  <si>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</si>
  <si>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</si>
  <si>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</si>
  <si>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</si>
  <si>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</si>
  <si>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</si>
  <si>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</si>
  <si>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</si>
  <si>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</si>
  <si>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</si>
  <si>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</si>
  <si>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</si>
  <si>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</si>
  <si>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</si>
  <si>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</si>
  <si>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</si>
  <si>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</si>
  <si>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</si>
  <si>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</si>
  <si>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</si>
  <si>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</si>
  <si>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</si>
  <si>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</si>
  <si>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</si>
  <si>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</si>
  <si>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</si>
  <si>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</si>
  <si>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</si>
  <si>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</si>
  <si>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</si>
  <si>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</si>
  <si>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</si>
  <si>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</si>
  <si>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</si>
  <si>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</si>
  <si>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</si>
  <si>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</si>
  <si>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</si>
  <si>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</si>
  <si>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</si>
  <si>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</si>
  <si>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</si>
  <si>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</si>
  <si>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</si>
  <si>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</si>
  <si>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</si>
  <si>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</si>
  <si>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</si>
  <si>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</si>
  <si>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</si>
  <si>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</si>
  <si>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</si>
  <si>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</si>
  <si>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</si>
  <si>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</si>
  <si>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</si>
  <si>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</si>
  <si>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</si>
  <si>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</si>
  <si>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</si>
  <si>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</si>
  <si>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</si>
  <si>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</si>
  <si>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</si>
  <si>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</si>
  <si>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</si>
  <si>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</si>
  <si>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</si>
  <si>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</si>
  <si>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</si>
  <si>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</si>
  <si>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</si>
  <si>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</si>
  <si>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</si>
  <si>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</si>
  <si>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</si>
  <si>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</si>
  <si>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</si>
  <si>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</si>
  <si>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</si>
  <si>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</si>
  <si>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</si>
  <si>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</si>
  <si>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</si>
  <si>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</si>
  <si>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</si>
  <si>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</si>
  <si>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</si>
  <si>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</si>
  <si>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</si>
  <si>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</si>
  <si>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</si>
  <si>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</si>
  <si>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</si>
  <si>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</si>
  <si>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</si>
  <si>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</si>
  <si>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</si>
  <si>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</si>
  <si>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</si>
  <si>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</si>
  <si>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</si>
  <si>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</si>
  <si>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</si>
  <si>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</si>
  <si>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</si>
  <si>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</si>
  <si>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</si>
  <si>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</si>
  <si>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</si>
  <si>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</si>
  <si>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</si>
  <si>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</si>
  <si>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</si>
  <si>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</si>
  <si>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</si>
  <si>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</si>
  <si>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</si>
  <si>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</si>
  <si>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</si>
  <si>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</si>
  <si>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</si>
  <si>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</si>
  <si>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</si>
  <si>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</si>
  <si>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</si>
  <si>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</si>
  <si>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</si>
  <si>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</si>
  <si>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</si>
  <si>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</si>
  <si>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</si>
  <si>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</si>
  <si>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</si>
  <si>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</si>
  <si>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</si>
  <si>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</si>
  <si>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</si>
  <si>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</si>
  <si>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</si>
  <si>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</si>
  <si>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</si>
  <si>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</si>
  <si>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</si>
  <si>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</si>
  <si>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</si>
  <si>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</si>
  <si>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</si>
  <si>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</si>
  <si>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</si>
  <si>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</si>
  <si>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</si>
  <si>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</si>
  <si>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</si>
  <si>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</si>
  <si>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</si>
  <si>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</si>
  <si>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</si>
  <si>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</si>
  <si>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</si>
  <si>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</si>
  <si>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</si>
  <si>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</si>
  <si>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</si>
  <si>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</si>
  <si>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</si>
  <si>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</si>
  <si>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</si>
  <si>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</si>
  <si>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</si>
  <si>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</si>
  <si>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</si>
  <si>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</si>
  <si>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</si>
  <si>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</si>
  <si>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</si>
  <si>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</si>
  <si>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</si>
  <si>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</si>
  <si>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</si>
  <si>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</si>
  <si>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</si>
  <si>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</si>
  <si>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</si>
  <si>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</si>
  <si>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</si>
  <si>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</si>
  <si>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</si>
  <si>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</si>
  <si>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</si>
  <si>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</si>
  <si>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</si>
  <si>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</si>
  <si>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</si>
  <si>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</si>
  <si>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</si>
  <si>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</si>
  <si>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</si>
  <si>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</si>
  <si>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</si>
  <si>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</si>
  <si>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</si>
  <si>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</si>
  <si>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</si>
  <si>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</si>
  <si>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</si>
  <si>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</si>
  <si>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</si>
  <si>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</si>
  <si>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</si>
  <si>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</si>
  <si>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</si>
  <si>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</si>
  <si>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</si>
  <si>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</si>
  <si>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</si>
  <si>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</si>
  <si>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</si>
  <si>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</si>
  <si>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</si>
  <si>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</si>
  <si>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</si>
  <si>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</si>
  <si>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</si>
  <si>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</si>
  <si>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</si>
  <si>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</si>
  <si>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</si>
  <si>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</si>
  <si>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</si>
  <si>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</si>
  <si>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</si>
  <si>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</si>
  <si>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</si>
  <si>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</si>
  <si>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</si>
  <si>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</si>
  <si>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</si>
  <si>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</si>
  <si>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</si>
  <si>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</si>
  <si>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</si>
  <si>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</si>
  <si>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</si>
  <si>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</si>
  <si>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</si>
  <si>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</si>
  <si>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</si>
  <si>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</si>
  <si>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</si>
  <si>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</si>
  <si>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</si>
  <si>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</si>
  <si>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</si>
  <si>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</si>
  <si>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</si>
  <si>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</si>
  <si>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</si>
  <si>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</si>
  <si>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</si>
  <si>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</si>
  <si>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</si>
  <si>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</si>
  <si>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</si>
  <si>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</si>
  <si>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</si>
  <si>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</si>
  <si>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</si>
  <si>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</si>
  <si>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</si>
  <si>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</si>
  <si>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</si>
  <si>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</si>
  <si>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</si>
  <si>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</si>
  <si>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</si>
  <si>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</si>
  <si>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</si>
  <si>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</si>
  <si>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</si>
  <si>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</si>
  <si>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</si>
  <si>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</si>
  <si>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</si>
  <si>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</si>
  <si>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</si>
  <si>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</si>
  <si>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</si>
  <si>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</si>
  <si>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</si>
  <si>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</si>
  <si>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</si>
  <si>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</si>
  <si>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</si>
  <si>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</si>
  <si>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</si>
  <si>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</si>
  <si>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</si>
  <si>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</si>
  <si>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</si>
  <si>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</si>
  <si>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</si>
  <si>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</si>
  <si>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</si>
  <si>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</si>
  <si>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</si>
  <si>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</si>
  <si>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</si>
  <si>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</si>
  <si>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</si>
  <si>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</si>
  <si>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</si>
  <si>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</si>
  <si>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</si>
  <si>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</si>
  <si>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</si>
  <si>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</si>
  <si>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</si>
  <si>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</si>
  <si>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</si>
  <si>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</si>
  <si>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</si>
  <si>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</si>
  <si>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</si>
  <si>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</si>
  <si>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</si>
  <si>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</si>
  <si>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</si>
  <si>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</si>
  <si>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</si>
  <si>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</si>
  <si>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</si>
  <si>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</si>
  <si>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</si>
  <si>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</si>
  <si>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</si>
  <si>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</si>
  <si>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</si>
  <si>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</si>
  <si>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</si>
  <si>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</si>
  <si>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</si>
  <si>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</si>
  <si>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</si>
  <si>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</si>
  <si>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</si>
  <si>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</si>
  <si>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</si>
  <si>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</si>
  <si>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</si>
  <si>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</si>
  <si>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</si>
  <si>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</si>
  <si>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</si>
  <si>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</si>
  <si>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</si>
  <si>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</si>
  <si>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</si>
  <si>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</si>
  <si>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</si>
  <si>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</si>
  <si>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</si>
  <si>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</si>
  <si>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</si>
  <si>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</si>
  <si>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</si>
  <si>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</si>
  <si>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</si>
  <si>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</si>
  <si>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</si>
  <si>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</si>
  <si>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</si>
  <si>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</si>
  <si>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</si>
  <si>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</si>
  <si>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</si>
  <si>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</si>
  <si>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</si>
  <si>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</si>
  <si>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</si>
  <si>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</si>
  <si>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</si>
  <si>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</si>
  <si>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</si>
  <si>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</si>
  <si>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</si>
  <si>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</si>
  <si>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</si>
  <si>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</si>
  <si>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</si>
  <si>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</si>
  <si>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</si>
  <si>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</si>
  <si>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</si>
  <si>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</si>
  <si>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</si>
  <si>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</si>
  <si>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</si>
  <si>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</si>
  <si>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</si>
  <si>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</si>
  <si>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</si>
  <si>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</si>
  <si>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</si>
  <si>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</si>
  <si>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</si>
  <si>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</si>
  <si>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</si>
  <si>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</si>
  <si>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</si>
  <si>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</si>
  <si>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</si>
  <si>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</si>
  <si>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</si>
  <si>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</si>
  <si>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</si>
  <si>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</si>
  <si>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</si>
  <si>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</si>
  <si>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</si>
  <si>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</si>
  <si>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</si>
  <si>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</si>
  <si>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</si>
  <si>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</si>
  <si>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</si>
  <si>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</si>
  <si>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</si>
  <si>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</si>
  <si>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</si>
  <si>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</si>
  <si>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</si>
  <si>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</si>
  <si>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</si>
  <si>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</si>
  <si>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</si>
  <si>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</si>
  <si>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</si>
  <si>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</si>
  <si>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</si>
  <si>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</si>
  <si>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</si>
  <si>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</si>
  <si>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</si>
  <si>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</si>
  <si>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</si>
  <si>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</si>
  <si>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</si>
  <si>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</si>
  <si>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</si>
  <si>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</si>
  <si>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</si>
  <si>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</si>
  <si>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</si>
  <si>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</si>
  <si>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</si>
  <si>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</si>
  <si>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</si>
  <si>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</si>
  <si>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</si>
  <si>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</si>
  <si>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</si>
  <si>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</si>
  <si>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</si>
  <si>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</si>
  <si>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</si>
  <si>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</si>
  <si>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</si>
  <si>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</si>
  <si>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</si>
  <si>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</si>
  <si>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</si>
  <si>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</si>
  <si>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</si>
  <si>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</si>
  <si>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</si>
  <si>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</si>
  <si>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</si>
  <si>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</si>
  <si>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</si>
  <si>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</si>
  <si>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</si>
  <si>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</si>
  <si>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</si>
  <si>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</si>
  <si>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</si>
  <si>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</si>
  <si>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</si>
  <si>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</si>
  <si>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</si>
  <si>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</si>
  <si>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</si>
  <si>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</si>
  <si>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</si>
  <si>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</si>
  <si>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</si>
  <si>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</si>
  <si>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</si>
  <si>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</si>
  <si>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</si>
  <si>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</si>
  <si>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</si>
  <si>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</si>
  <si>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</si>
  <si>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</si>
  <si>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</si>
  <si>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</si>
  <si>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</si>
  <si>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</si>
  <si>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</si>
  <si>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</si>
  <si>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</si>
  <si>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</si>
  <si>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</si>
  <si>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</si>
  <si>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</si>
  <si>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</si>
  <si>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</si>
  <si>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</si>
  <si>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</si>
  <si>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</si>
  <si>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</si>
  <si>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</si>
  <si>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</si>
  <si>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</si>
  <si>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</si>
  <si>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</si>
  <si>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</si>
  <si>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</si>
  <si>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</si>
  <si>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</si>
  <si>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</si>
  <si>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</si>
  <si>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</si>
  <si>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</si>
  <si>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</si>
  <si>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</si>
  <si>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</si>
  <si>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</si>
  <si>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</si>
  <si>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</si>
  <si>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</si>
  <si>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</si>
  <si>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</si>
  <si>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</si>
  <si>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</si>
  <si>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</si>
  <si>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</si>
  <si>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</si>
  <si>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</si>
  <si>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</si>
  <si>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</si>
  <si>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</si>
  <si>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</si>
  <si>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</si>
  <si>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</si>
  <si>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</si>
  <si>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</si>
  <si>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</si>
  <si>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</si>
  <si>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</si>
  <si>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</si>
  <si>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</si>
  <si>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</si>
  <si>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</si>
  <si>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</si>
  <si>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</si>
  <si>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</si>
  <si>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</si>
  <si>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</si>
  <si>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</si>
  <si>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</si>
  <si>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</si>
  <si>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</si>
  <si>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</si>
  <si>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</si>
  <si>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</si>
  <si>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</si>
  <si>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</si>
  <si>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</si>
  <si>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</si>
  <si>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</si>
  <si>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</si>
  <si>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</si>
  <si>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</si>
  <si>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</si>
  <si>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</si>
  <si>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</si>
  <si>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</si>
  <si>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</si>
  <si>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</si>
  <si>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</si>
  <si>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</si>
  <si>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</si>
  <si>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</si>
  <si>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</si>
  <si>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</si>
  <si>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</si>
  <si>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</si>
  <si>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</si>
  <si>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</si>
  <si>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</si>
  <si>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</si>
  <si>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</si>
  <si>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</si>
  <si>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</si>
  <si>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</si>
  <si>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</si>
  <si>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</si>
  <si>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</si>
  <si>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</si>
  <si>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</si>
  <si>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</si>
  <si>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</si>
  <si>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</si>
  <si>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</si>
  <si>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</si>
  <si>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</si>
  <si>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</si>
  <si>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</si>
  <si>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</si>
  <si>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</si>
  <si>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</si>
  <si>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</si>
  <si>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</si>
  <si>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</si>
  <si>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</si>
  <si>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</si>
  <si>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</si>
  <si>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</si>
  <si>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</si>
  <si>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</si>
  <si>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</si>
  <si>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</si>
  <si>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</si>
  <si>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</si>
  <si>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</si>
  <si>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</si>
  <si>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</si>
  <si>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</si>
  <si>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</si>
  <si>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</si>
  <si>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</si>
  <si>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</si>
  <si>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</si>
  <si>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</si>
  <si>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</si>
  <si>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</si>
  <si>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</si>
  <si>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</si>
  <si>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</si>
  <si>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</si>
  <si>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</si>
  <si>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</si>
  <si>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</si>
  <si>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</si>
  <si>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</si>
  <si>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</si>
  <si>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</si>
  <si>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</si>
  <si>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</si>
  <si>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</si>
  <si>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</si>
  <si>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</si>
  <si>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</si>
  <si>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</si>
  <si>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</si>
  <si>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</si>
  <si>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</si>
  <si>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</si>
  <si>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</si>
  <si>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</si>
  <si>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</si>
  <si>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</si>
  <si>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</si>
  <si>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</si>
  <si>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</si>
  <si>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</si>
  <si>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</si>
  <si>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</si>
  <si>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</si>
  <si>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</si>
  <si>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</si>
  <si>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</si>
  <si>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</si>
  <si>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</si>
  <si>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</si>
  <si>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</si>
  <si>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</si>
  <si>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</si>
  <si>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</si>
  <si>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</si>
  <si>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</si>
  <si>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</si>
  <si>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</si>
  <si>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</si>
  <si>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</si>
  <si>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</si>
  <si>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</si>
  <si>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</si>
  <si>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</si>
  <si>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</si>
  <si>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</si>
  <si>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</si>
  <si>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</si>
  <si>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</si>
  <si>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</si>
  <si>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</si>
  <si>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</si>
  <si>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</si>
  <si>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</si>
  <si>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</si>
  <si>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</si>
  <si>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</si>
  <si>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</si>
  <si>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</si>
  <si>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</si>
  <si>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</si>
  <si>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</si>
  <si>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</si>
  <si>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</si>
  <si>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</si>
  <si>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</si>
  <si>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</si>
  <si>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</si>
  <si>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</si>
  <si>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</si>
  <si>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</si>
  <si>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</si>
  <si>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</si>
  <si>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</si>
  <si>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</si>
  <si>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</si>
  <si>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</si>
  <si>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</si>
  <si>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</si>
  <si>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</si>
  <si>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</si>
  <si>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</si>
  <si>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</si>
  <si>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</si>
  <si>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</si>
  <si>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</si>
  <si>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</si>
  <si>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</si>
  <si>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</si>
  <si>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</si>
  <si>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</si>
  <si>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</si>
  <si>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</si>
  <si>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</si>
  <si>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</si>
  <si>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</si>
  <si>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</si>
  <si>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</si>
  <si>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</si>
  <si>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</si>
  <si>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</si>
  <si>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</si>
  <si>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</si>
  <si>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</si>
  <si>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</si>
  <si>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</si>
  <si>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</si>
  <si>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</si>
  <si>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</si>
  <si>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</si>
  <si>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</si>
  <si>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</si>
  <si>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</si>
  <si>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</si>
  <si>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</si>
  <si>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</si>
  <si>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</si>
  <si>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</si>
  <si>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</si>
  <si>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</si>
  <si>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</si>
  <si>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</si>
  <si>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</si>
  <si>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</si>
  <si>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</si>
  <si>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</si>
  <si>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</si>
  <si>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</si>
  <si>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</si>
  <si>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</si>
  <si>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</si>
  <si>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</si>
  <si>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</si>
  <si>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</si>
  <si>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</si>
  <si>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</si>
  <si>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</si>
  <si>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</si>
  <si>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</si>
  <si>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</si>
  <si>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</si>
  <si>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</si>
  <si>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</si>
  <si>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</si>
  <si>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</si>
  <si>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</si>
  <si>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</si>
  <si>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</si>
  <si>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</si>
  <si>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</si>
  <si>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</si>
  <si>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</si>
  <si>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</si>
  <si>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</si>
  <si>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</si>
  <si>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</si>
  <si>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</si>
  <si>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</si>
  <si>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</si>
  <si>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</si>
  <si>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</si>
  <si>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</si>
  <si>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</si>
  <si>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</si>
  <si>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</si>
  <si>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</si>
  <si>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</si>
  <si>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</si>
  <si>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</si>
  <si>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</si>
  <si>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</si>
  <si>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</si>
  <si>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</si>
  <si>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</si>
  <si>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</si>
  <si>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</si>
  <si>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</si>
  <si>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</si>
  <si>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</si>
  <si>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</si>
  <si>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</si>
  <si>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</si>
  <si>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</si>
  <si>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</si>
  <si>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</si>
  <si>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</si>
  <si>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</si>
  <si>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</si>
  <si>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</si>
  <si>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</si>
  <si>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</si>
  <si>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</si>
  <si>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</si>
  <si>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</si>
  <si>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</si>
  <si>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</si>
  <si>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</si>
  <si>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</si>
  <si>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</si>
  <si>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</si>
  <si>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</si>
  <si>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</si>
  <si>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</si>
  <si>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</si>
  <si>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</si>
  <si>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</si>
  <si>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</si>
  <si>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</si>
  <si>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</si>
  <si>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</si>
  <si>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</si>
  <si>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</si>
  <si>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</si>
  <si>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</si>
  <si>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</si>
  <si>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</si>
  <si>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</si>
  <si>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</si>
  <si>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</si>
  <si>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</si>
  <si>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</si>
  <si>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</si>
  <si>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</si>
  <si>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</si>
  <si>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</si>
  <si>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</si>
  <si>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</si>
  <si>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</si>
  <si>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</si>
  <si>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</si>
  <si>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</si>
  <si>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</si>
  <si>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</si>
  <si>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</si>
  <si>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</si>
  <si>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</si>
  <si>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</si>
  <si>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</si>
  <si>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</si>
  <si>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</si>
  <si>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</si>
  <si>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</si>
  <si>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</si>
  <si>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</si>
  <si>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</si>
  <si>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</si>
  <si>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</si>
  <si>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</si>
  <si>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</si>
  <si>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</si>
  <si>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</si>
  <si>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</si>
  <si>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</si>
  <si>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</si>
  <si>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</si>
  <si>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</si>
  <si>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</si>
  <si>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</si>
  <si>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</si>
  <si>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</si>
  <si>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</si>
  <si>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</si>
  <si>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</si>
  <si>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</si>
  <si>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</si>
  <si>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</si>
  <si>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</si>
  <si>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</si>
  <si>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</si>
  <si>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</si>
  <si>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</si>
  <si>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</si>
  <si>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</si>
  <si>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</si>
  <si>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</si>
  <si>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</si>
  <si>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</si>
  <si>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</si>
  <si>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</si>
  <si>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</si>
  <si>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</si>
  <si>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</si>
  <si>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</si>
  <si>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</si>
  <si>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</si>
  <si>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</si>
  <si>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</si>
  <si>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</si>
  <si>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</si>
  <si>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</si>
  <si>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</si>
  <si>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</si>
  <si>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</si>
  <si>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</si>
  <si>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</si>
  <si>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</si>
  <si>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</si>
  <si>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</si>
  <si>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</si>
  <si>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</si>
  <si>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</si>
  <si>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</si>
  <si>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</si>
  <si>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</si>
  <si>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</si>
  <si>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</si>
  <si>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</si>
  <si>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</si>
  <si>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</si>
  <si>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</si>
  <si>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</si>
  <si>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</si>
  <si>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</si>
  <si>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</si>
  <si>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</si>
  <si>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</si>
  <si>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</si>
  <si>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</si>
  <si>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</si>
  <si>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</si>
  <si>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</si>
  <si>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</si>
  <si>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</si>
  <si>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</si>
  <si>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</si>
  <si>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</si>
  <si>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</si>
  <si>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</si>
  <si>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</si>
  <si>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</si>
  <si>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</si>
  <si>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</si>
  <si>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</si>
  <si>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</si>
  <si>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</si>
  <si>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</si>
  <si>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</si>
  <si>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</si>
  <si>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</si>
  <si>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</si>
  <si>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</si>
  <si>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</si>
  <si>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</si>
  <si>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</si>
  <si>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</si>
  <si>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</si>
  <si>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</si>
  <si>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</si>
  <si>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</si>
  <si>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</si>
  <si>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</si>
  <si>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</si>
  <si>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</si>
  <si>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</si>
  <si>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</si>
  <si>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</si>
  <si>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</si>
  <si>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</si>
  <si>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</si>
  <si>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</si>
  <si>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</si>
  <si>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</si>
  <si>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</si>
  <si>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</si>
  <si>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</si>
  <si>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</si>
  <si>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</si>
  <si>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</si>
  <si>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</si>
  <si>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</si>
  <si>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</si>
  <si>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</si>
  <si>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</si>
  <si>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</si>
  <si>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</si>
  <si>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</si>
  <si>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</si>
  <si>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</si>
  <si>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</si>
  <si>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</si>
  <si>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</si>
  <si>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</si>
  <si>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</si>
  <si>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</si>
  <si>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</si>
  <si>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</si>
  <si>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</si>
  <si>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</si>
  <si>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</si>
  <si>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</si>
  <si>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</si>
  <si>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</si>
  <si>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</si>
  <si>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</si>
  <si>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</si>
  <si>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</si>
  <si>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</si>
  <si>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</si>
  <si>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</si>
  <si>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</si>
  <si>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</si>
  <si>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</si>
  <si>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</si>
  <si>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</si>
  <si>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</si>
  <si>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</si>
  <si>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</si>
  <si>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</si>
  <si>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</si>
  <si>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</si>
  <si>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</si>
  <si>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</si>
  <si>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</si>
  <si>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</si>
  <si>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</si>
  <si>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</si>
  <si>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</si>
  <si>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</si>
  <si>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</si>
  <si>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</si>
  <si>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</si>
  <si>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</si>
  <si>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</si>
  <si>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</si>
  <si>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</si>
  <si>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</si>
  <si>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</si>
  <si>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</si>
  <si>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</si>
  <si>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</si>
  <si>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</si>
  <si>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</si>
  <si>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</si>
  <si>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</si>
  <si>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</si>
  <si>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</si>
  <si>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</si>
  <si>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</si>
  <si>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</si>
  <si>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</si>
  <si>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</si>
  <si>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</si>
  <si>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</si>
  <si>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</si>
  <si>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</si>
  <si>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</si>
  <si>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</si>
  <si>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</si>
  <si>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</si>
  <si>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</si>
  <si>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</si>
  <si>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</si>
  <si>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</si>
  <si>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</si>
  <si>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</si>
  <si>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</si>
  <si>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</si>
  <si>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</si>
  <si>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</si>
  <si>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</si>
  <si>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</si>
  <si>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</si>
  <si>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</si>
  <si>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</si>
  <si>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</si>
  <si>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</si>
  <si>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</si>
  <si>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</si>
  <si>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</si>
  <si>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</si>
  <si>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</si>
  <si>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</si>
  <si>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</si>
  <si>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</si>
  <si>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</si>
  <si>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</si>
  <si>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</si>
  <si>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</si>
  <si>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</si>
  <si>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</si>
  <si>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</si>
  <si>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</si>
  <si>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</si>
  <si>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</si>
  <si>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</si>
  <si>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</si>
  <si>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</si>
  <si>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</si>
  <si>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</si>
  <si>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</si>
  <si>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</si>
  <si>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</si>
  <si>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</si>
  <si>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</si>
  <si>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</si>
  <si>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</si>
  <si>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</si>
  <si>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</si>
  <si>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</si>
  <si>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</si>
  <si>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</si>
  <si>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</si>
  <si>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</si>
  <si>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</si>
  <si>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</si>
  <si>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</si>
  <si>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</si>
  <si>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</si>
  <si>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</si>
  <si>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</si>
  <si>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</si>
  <si>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</si>
  <si>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</si>
  <si>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</si>
  <si>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</si>
  <si>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</si>
  <si>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</si>
  <si>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</si>
  <si>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</si>
  <si>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</si>
  <si>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</si>
  <si>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</si>
  <si>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</si>
  <si>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</si>
  <si>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</si>
  <si>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</si>
  <si>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</si>
  <si>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</si>
  <si>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</si>
  <si>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</si>
  <si>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</si>
  <si>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</si>
  <si>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</si>
  <si>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</si>
  <si>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</si>
  <si>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</si>
  <si>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</si>
  <si>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</si>
  <si>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</si>
  <si>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</si>
  <si>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</si>
  <si>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</si>
  <si>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</si>
  <si>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</si>
  <si>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</si>
  <si>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</si>
  <si>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</si>
  <si>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</si>
  <si>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</si>
  <si>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</si>
  <si>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</si>
  <si>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</si>
  <si>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</si>
  <si>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</si>
  <si>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</si>
  <si>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</si>
  <si>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</si>
  <si>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</si>
  <si>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</si>
  <si>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</si>
  <si>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</si>
  <si>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</si>
  <si>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</si>
  <si>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</si>
  <si>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</si>
  <si>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</si>
  <si>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</si>
  <si>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</si>
  <si>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</si>
  <si>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</si>
  <si>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</si>
  <si>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</si>
  <si>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</si>
  <si>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</si>
  <si>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</si>
  <si>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</si>
  <si>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</si>
  <si>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</si>
  <si>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</si>
  <si>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</si>
  <si>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</si>
  <si>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</si>
  <si>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</si>
  <si>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</si>
  <si>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</si>
  <si>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</si>
  <si>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</si>
  <si>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</si>
  <si>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</si>
  <si>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</si>
  <si>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</si>
  <si>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</si>
  <si>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</si>
  <si>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</si>
  <si>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</si>
  <si>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</si>
  <si>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</si>
  <si>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</si>
  <si>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</si>
  <si>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</si>
  <si>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</si>
  <si>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</si>
  <si>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</si>
  <si>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</si>
  <si>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</si>
  <si>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</si>
  <si>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</si>
  <si>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</si>
  <si>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</si>
  <si>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</si>
  <si>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</si>
  <si>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</si>
  <si>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</si>
  <si>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</si>
  <si>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</si>
  <si>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</si>
  <si>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</si>
  <si>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</si>
  <si>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</si>
  <si>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</si>
  <si>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</si>
  <si>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</si>
  <si>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</si>
  <si>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</si>
  <si>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</si>
  <si>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</si>
  <si>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</si>
  <si>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</si>
  <si>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</si>
  <si>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</si>
  <si>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</si>
  <si>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</si>
  <si>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</si>
  <si>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</si>
  <si>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</si>
  <si>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</si>
  <si>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</si>
  <si>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</si>
  <si>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</si>
  <si>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</si>
  <si>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</si>
  <si>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</si>
  <si>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</si>
  <si>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</si>
  <si>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</si>
  <si>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</si>
  <si>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</si>
  <si>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</si>
  <si>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</si>
  <si>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</si>
  <si>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</si>
  <si>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</si>
  <si>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</si>
  <si>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</si>
  <si>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</si>
  <si>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</si>
  <si>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</si>
  <si>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</si>
  <si>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</si>
  <si>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</si>
  <si>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</si>
  <si>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</si>
  <si>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</si>
  <si>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</si>
  <si>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</si>
  <si>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</si>
  <si>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</si>
  <si>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</si>
  <si>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</si>
  <si>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</si>
  <si>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</si>
  <si>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</si>
  <si>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</si>
  <si>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</si>
  <si>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</si>
  <si>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</si>
  <si>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</si>
  <si>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</si>
  <si>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</si>
  <si>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</si>
  <si>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</si>
  <si>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</si>
  <si>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</si>
  <si>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</si>
  <si>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</si>
  <si>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</si>
  <si>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</si>
  <si>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</si>
  <si>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</si>
  <si>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</si>
  <si>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</si>
  <si>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</si>
  <si>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</si>
  <si>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</si>
  <si>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</si>
  <si>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</si>
  <si>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</si>
  <si>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</si>
  <si>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</si>
  <si>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</si>
  <si>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</si>
  <si>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</si>
  <si>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</si>
  <si>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</si>
  <si>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</si>
  <si>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</si>
  <si>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</si>
  <si>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</si>
  <si>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</si>
  <si>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</si>
  <si>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</si>
  <si>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</si>
  <si>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</si>
  <si>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</si>
  <si>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</si>
  <si>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</si>
  <si>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</si>
  <si>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</si>
  <si>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</si>
  <si>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</si>
  <si>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</si>
  <si>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</si>
  <si>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</si>
  <si>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</si>
  <si>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</si>
  <si>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</si>
  <si>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</si>
  <si>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</si>
  <si>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</si>
  <si>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</si>
  <si>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</si>
  <si>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</si>
  <si>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</si>
  <si>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</si>
  <si>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</si>
  <si>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</si>
  <si>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</si>
  <si>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</si>
  <si>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</si>
  <si>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</si>
  <si>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</si>
  <si>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</si>
  <si>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</si>
  <si>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</si>
  <si>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</si>
  <si>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</si>
  <si>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</si>
  <si>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</si>
  <si>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</si>
  <si>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</si>
  <si>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</si>
  <si>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</si>
  <si>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</si>
  <si>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</si>
  <si>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</si>
  <si>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</si>
  <si>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</si>
  <si>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</si>
  <si>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</si>
  <si>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</si>
  <si>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</si>
  <si>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</si>
  <si>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</si>
  <si>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</si>
  <si>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</si>
  <si>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</si>
  <si>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</si>
  <si>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</si>
  <si>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</si>
  <si>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</si>
  <si>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</si>
  <si>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</si>
  <si>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</si>
  <si>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</si>
  <si>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</si>
  <si>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</si>
  <si>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</si>
  <si>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</si>
  <si>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</si>
  <si>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</si>
  <si>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</si>
  <si>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</si>
  <si>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</si>
  <si>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</si>
  <si>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</si>
  <si>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</si>
  <si>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</si>
  <si>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</si>
  <si>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</si>
  <si>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</si>
  <si>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</si>
  <si>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</si>
  <si>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</si>
  <si>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</si>
  <si>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</si>
  <si>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</si>
  <si>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</si>
  <si>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</si>
  <si>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</si>
  <si>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</si>
  <si>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</si>
  <si>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</si>
  <si>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</si>
  <si>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</si>
  <si>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</si>
  <si>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</si>
  <si>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</si>
  <si>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</si>
  <si>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</si>
  <si>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</si>
  <si>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</si>
  <si>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</si>
  <si>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</si>
  <si>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</si>
  <si>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</si>
  <si>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</si>
  <si>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</si>
  <si>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</si>
  <si>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</si>
  <si>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</si>
  <si>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</si>
  <si>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</si>
  <si>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</si>
  <si>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</si>
  <si>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</si>
  <si>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</si>
  <si>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</si>
  <si>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</si>
  <si>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</si>
  <si>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</si>
  <si>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</si>
  <si>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</si>
  <si>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</si>
  <si>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</si>
  <si>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</si>
  <si>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</si>
  <si>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</si>
  <si>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</si>
  <si>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</si>
  <si>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</si>
  <si>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</si>
  <si>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</si>
  <si>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</si>
  <si>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</si>
  <si>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</si>
  <si>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</si>
  <si>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</si>
  <si>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</si>
  <si>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</si>
  <si>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</si>
  <si>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</si>
  <si>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</si>
  <si>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</si>
  <si>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</si>
  <si>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</si>
  <si>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</si>
  <si>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</si>
  <si>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</si>
  <si>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</si>
  <si>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</si>
  <si>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</si>
  <si>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</si>
  <si>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</si>
  <si>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</si>
  <si>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</si>
  <si>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</si>
  <si>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</si>
  <si>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</si>
  <si>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</si>
  <si>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</si>
  <si>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</si>
  <si>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</si>
  <si>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</si>
  <si>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</si>
  <si>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</si>
  <si>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</si>
  <si>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</si>
  <si>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</si>
  <si>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</si>
  <si>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</si>
  <si>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</si>
  <si>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</si>
  <si>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</si>
  <si>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</si>
  <si>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</si>
  <si>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</si>
  <si>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</si>
  <si>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</si>
  <si>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</si>
  <si>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</si>
  <si>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</si>
  <si>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</si>
  <si>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</si>
  <si>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</si>
  <si>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</si>
  <si>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</si>
  <si>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</si>
  <si>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</si>
  <si>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</si>
  <si>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</si>
  <si>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</si>
  <si>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</si>
  <si>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</si>
  <si>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</si>
  <si>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</si>
  <si>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</si>
  <si>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</si>
  <si>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</si>
  <si>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</si>
  <si>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</si>
  <si>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</si>
  <si>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</si>
  <si>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</si>
  <si>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</si>
  <si>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</si>
  <si>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</si>
  <si>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</si>
  <si>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</si>
  <si>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</si>
  <si>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</si>
  <si>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</si>
  <si>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</si>
  <si>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</si>
  <si>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</si>
  <si>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</si>
  <si>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</si>
  <si>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</si>
  <si>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</si>
  <si>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</si>
  <si>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</si>
  <si>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</si>
  <si>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</si>
  <si>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</si>
  <si>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</si>
  <si>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</si>
  <si>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</si>
  <si>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</si>
  <si>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</si>
  <si>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</si>
  <si>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</si>
  <si>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</si>
  <si>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</si>
  <si>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</si>
  <si>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</si>
  <si>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</si>
  <si>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</si>
  <si>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</si>
  <si>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</si>
  <si>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</si>
  <si>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</si>
  <si>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</si>
  <si>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</si>
  <si>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</si>
  <si>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</si>
  <si>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</si>
  <si>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</si>
  <si>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</si>
  <si>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</si>
  <si>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</si>
  <si>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</si>
  <si>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</si>
  <si>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</si>
  <si>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</si>
  <si>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</si>
  <si>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</si>
  <si>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</si>
  <si>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</si>
  <si>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</si>
  <si>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</si>
  <si>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</si>
  <si>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</si>
  <si>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</si>
  <si>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</si>
  <si>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</si>
  <si>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</si>
  <si>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</si>
  <si>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</si>
  <si>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</si>
  <si>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</si>
  <si>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</si>
  <si>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</si>
  <si>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</si>
  <si>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</si>
  <si>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</si>
  <si>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</si>
  <si>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</si>
  <si>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</si>
  <si>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</si>
  <si>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</si>
  <si>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</si>
  <si>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</si>
  <si>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</si>
  <si>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</si>
  <si>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</si>
  <si>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</si>
  <si>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</si>
  <si>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</si>
  <si>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</si>
  <si>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</si>
  <si>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</si>
  <si>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</si>
  <si>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</si>
  <si>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</si>
  <si>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</si>
  <si>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</si>
  <si>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</si>
  <si>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</si>
  <si>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</si>
  <si>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</si>
  <si>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</si>
  <si>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</si>
  <si>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</si>
  <si>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</si>
  <si>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</si>
  <si>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</si>
  <si>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</si>
  <si>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</si>
  <si>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</si>
  <si>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</si>
  <si>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</si>
  <si>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</si>
  <si>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</si>
  <si>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</si>
  <si>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</si>
  <si>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</si>
  <si>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</si>
  <si>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</si>
  <si>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</si>
  <si>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</si>
  <si>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</si>
  <si>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</si>
  <si>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</si>
  <si>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</si>
  <si>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</si>
  <si>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</si>
  <si>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</si>
  <si>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</si>
  <si>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</si>
  <si>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</si>
  <si>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</si>
  <si>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</si>
  <si>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</si>
  <si>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</si>
  <si>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</si>
  <si>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</si>
  <si>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</si>
  <si>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</si>
  <si>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</si>
  <si>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</si>
  <si>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</si>
  <si>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</si>
  <si>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</si>
  <si>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</si>
  <si>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</si>
  <si>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</si>
  <si>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</si>
  <si>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</si>
  <si>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</si>
  <si>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</si>
  <si>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</si>
  <si>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</si>
  <si>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</si>
  <si>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</si>
  <si>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</si>
  <si>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</si>
  <si>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</si>
  <si>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</si>
  <si>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</si>
  <si>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</si>
  <si>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</si>
  <si>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</si>
  <si>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</si>
  <si>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</si>
  <si>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</si>
  <si>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</si>
  <si>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</si>
  <si>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</si>
  <si>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</si>
  <si>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</si>
  <si>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</si>
  <si>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</si>
  <si>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</si>
  <si>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</si>
  <si>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</si>
  <si>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</si>
  <si>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</si>
  <si>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</si>
  <si>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</si>
  <si>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</si>
  <si>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</si>
  <si>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</si>
  <si>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</si>
  <si>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</si>
  <si>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</si>
  <si>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</si>
  <si>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</si>
  <si>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</si>
  <si>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</si>
  <si>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</si>
  <si>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</si>
  <si>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</si>
  <si>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</si>
  <si>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</si>
  <si>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</si>
  <si>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</si>
  <si>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</si>
  <si>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</si>
  <si>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</si>
  <si>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</si>
  <si>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</si>
  <si>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</si>
  <si>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</si>
  <si>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</si>
  <si>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</si>
  <si>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</si>
  <si>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</si>
  <si>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</si>
  <si>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</si>
  <si>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</si>
  <si>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</si>
  <si>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</si>
  <si>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</si>
  <si>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</si>
  <si>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</si>
  <si>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</si>
  <si>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</si>
  <si>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</si>
  <si>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</si>
  <si>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</si>
  <si>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</si>
  <si>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</si>
  <si>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</si>
  <si>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</si>
  <si>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</si>
  <si>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</si>
  <si>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</si>
  <si>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</si>
  <si>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</si>
  <si>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</si>
  <si>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</si>
  <si>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</si>
  <si>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</si>
  <si>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</si>
  <si>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</si>
  <si>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</si>
  <si>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</si>
  <si>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</si>
  <si>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</si>
  <si>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</si>
  <si>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</si>
  <si>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</si>
  <si>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</si>
  <si>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</si>
  <si>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</si>
  <si>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</si>
  <si>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</si>
  <si>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</si>
  <si>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</si>
  <si>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</si>
  <si>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</si>
  <si>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</si>
  <si>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</si>
  <si>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</si>
  <si>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</si>
  <si>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</si>
  <si>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</si>
  <si>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</si>
  <si>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</si>
  <si>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</si>
  <si>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</si>
  <si>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</si>
  <si>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</si>
  <si>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</si>
  <si>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</si>
  <si>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</si>
  <si>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</si>
  <si>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</si>
  <si>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</si>
  <si>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</si>
  <si>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</si>
  <si>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</si>
  <si>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</si>
  <si>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</si>
  <si>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</si>
  <si>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</si>
  <si>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</si>
  <si>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</si>
  <si>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</si>
  <si>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</si>
  <si>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</si>
  <si>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</si>
  <si>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</si>
  <si>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</si>
  <si>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</si>
  <si>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</si>
  <si>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</si>
  <si>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</si>
  <si>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</si>
  <si>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</si>
  <si>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</si>
  <si>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</si>
  <si>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</si>
  <si>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</si>
  <si>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</si>
  <si>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</si>
  <si>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</si>
  <si>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</si>
  <si>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</si>
  <si>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</si>
  <si>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</si>
  <si>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</si>
  <si>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</si>
  <si>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</si>
  <si>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</si>
  <si>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</si>
  <si>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</si>
  <si>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</si>
  <si>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</si>
  <si>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</si>
  <si>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</si>
  <si>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</si>
  <si>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</si>
  <si>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</si>
  <si>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</si>
  <si>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</si>
  <si>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</si>
  <si>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</si>
  <si>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</si>
  <si>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</si>
  <si>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</si>
  <si>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</si>
  <si>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</si>
  <si>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</si>
  <si>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</si>
  <si>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</si>
  <si>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</si>
  <si>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</si>
  <si>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</si>
  <si>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</si>
  <si>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</si>
  <si>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</si>
  <si>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</si>
  <si>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</si>
  <si>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</si>
  <si>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</si>
  <si>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</si>
  <si>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</si>
  <si>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</si>
  <si>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</si>
  <si>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</si>
  <si>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</si>
  <si>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</si>
  <si>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</si>
  <si>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</si>
  <si>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</si>
  <si>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</si>
  <si>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</si>
  <si>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</si>
  <si>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</si>
  <si>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</si>
  <si>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</si>
  <si>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</si>
  <si>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</si>
  <si>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</si>
  <si>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</si>
  <si>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</si>
  <si>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</si>
  <si>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</si>
  <si>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</si>
  <si>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</si>
  <si>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</si>
  <si>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</si>
  <si>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</si>
  <si>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</si>
  <si>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</si>
  <si>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</si>
  <si>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</si>
  <si>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</si>
  <si>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</si>
  <si>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</si>
  <si>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</si>
  <si>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</si>
  <si>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</si>
  <si>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</si>
  <si>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</si>
  <si>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</si>
  <si>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</si>
  <si>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</si>
  <si>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</si>
  <si>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</si>
  <si>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</si>
  <si>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</si>
  <si>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</si>
  <si>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</si>
  <si>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</si>
  <si>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</si>
  <si>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</si>
  <si>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</si>
  <si>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</si>
  <si>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</si>
  <si>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</si>
  <si>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</si>
  <si>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</si>
  <si>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</si>
  <si>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</si>
  <si>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</si>
  <si>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</si>
  <si>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</si>
  <si>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</si>
  <si>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</si>
  <si>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</si>
  <si>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</si>
  <si>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</si>
  <si>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</si>
  <si>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</si>
  <si>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</si>
  <si>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</si>
  <si>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</si>
  <si>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</si>
  <si>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</si>
  <si>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</si>
  <si>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</si>
  <si>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</si>
  <si>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</si>
  <si>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</si>
  <si>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</si>
  <si>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</si>
  <si>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</si>
  <si>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</si>
  <si>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</si>
  <si>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</si>
  <si>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</si>
  <si>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</si>
  <si>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</si>
  <si>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</si>
  <si>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</si>
  <si>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</si>
  <si>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</si>
  <si>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</si>
  <si>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</si>
  <si>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</si>
  <si>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</si>
  <si>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</si>
  <si>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</si>
  <si>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</si>
  <si>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</si>
  <si>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</si>
  <si>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</si>
  <si>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</si>
  <si>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</si>
  <si>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</si>
  <si>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</si>
  <si>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</si>
  <si>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</si>
  <si>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</si>
  <si>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</si>
  <si>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</si>
  <si>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</si>
  <si>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</si>
  <si>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</si>
  <si>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</si>
  <si>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</si>
  <si>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</si>
  <si>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</si>
  <si>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</si>
  <si>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</si>
  <si>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</si>
  <si>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</si>
  <si>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</si>
  <si>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</si>
  <si>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</si>
  <si>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</si>
  <si>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</si>
  <si>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</si>
  <si>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</si>
  <si>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</si>
  <si>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</si>
  <si>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</si>
  <si>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</si>
  <si>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</si>
  <si>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</si>
  <si>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</si>
  <si>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</si>
  <si>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</si>
  <si>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</si>
  <si>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</si>
  <si>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</si>
  <si>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</si>
  <si>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</si>
  <si>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</si>
  <si>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</si>
  <si>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</si>
  <si>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</si>
  <si>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</si>
  <si>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</si>
  <si>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</si>
  <si>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</si>
  <si>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</si>
  <si>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</si>
  <si>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</si>
  <si>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</si>
  <si>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</si>
  <si>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</si>
  <si>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</si>
  <si>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</si>
  <si>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</si>
  <si>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</si>
  <si>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</si>
  <si>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</si>
  <si>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</si>
  <si>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</si>
  <si>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</si>
  <si>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</si>
  <si>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</si>
  <si>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</si>
  <si>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</si>
  <si>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</si>
  <si>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</si>
  <si>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</si>
  <si>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</si>
  <si>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</si>
  <si>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</si>
  <si>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</si>
  <si>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</si>
  <si>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</si>
  <si>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</si>
  <si>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</si>
  <si>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</si>
  <si>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</si>
  <si>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</si>
  <si>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</si>
  <si>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</si>
  <si>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</si>
  <si>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</si>
  <si>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</si>
  <si>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</si>
  <si>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</si>
  <si>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</si>
  <si>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</si>
  <si>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</si>
  <si>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</si>
  <si>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</si>
  <si>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</si>
  <si>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</si>
  <si>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</si>
  <si>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</si>
  <si>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</si>
  <si>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</si>
  <si>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</si>
  <si>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</si>
  <si>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</si>
  <si>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</si>
  <si>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</si>
  <si>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</si>
  <si>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</si>
  <si>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</si>
  <si>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</si>
  <si>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</si>
  <si>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</si>
  <si>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</si>
  <si>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</si>
  <si>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</si>
  <si>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</si>
  <si>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</si>
  <si>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</si>
  <si>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</si>
  <si>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</si>
  <si>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</si>
  <si>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</si>
  <si>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</si>
  <si>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</si>
  <si>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</si>
  <si>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</si>
  <si>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</si>
  <si>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</si>
  <si>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</si>
  <si>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</si>
  <si>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</si>
  <si>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</si>
  <si>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</si>
  <si>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</si>
  <si>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</si>
  <si>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</si>
  <si>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</si>
  <si>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</si>
  <si>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</si>
  <si>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</si>
  <si>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</si>
  <si>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</si>
  <si>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</si>
  <si>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</si>
  <si>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</si>
  <si>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</si>
  <si>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</si>
  <si>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</si>
  <si>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</si>
  <si>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</si>
  <si>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</si>
  <si>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</si>
  <si>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</si>
  <si>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</si>
  <si>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</si>
  <si>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</si>
  <si>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</si>
  <si>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</si>
  <si>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</si>
  <si>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</si>
  <si>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</si>
  <si>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</si>
  <si>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</si>
  <si>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</si>
  <si>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</si>
  <si>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</si>
  <si>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</si>
  <si>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</si>
  <si>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</si>
  <si>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</si>
  <si>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</si>
  <si>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</si>
  <si>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</si>
  <si>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</si>
  <si>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</si>
  <si>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</si>
  <si>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</si>
  <si>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</si>
  <si>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</si>
  <si>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</si>
  <si>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</si>
  <si>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</si>
  <si>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</si>
  <si>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</si>
  <si>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</si>
  <si>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</si>
  <si>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</si>
  <si>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</si>
  <si>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</si>
  <si>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</si>
  <si>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</si>
  <si>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</si>
  <si>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</si>
  <si>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</si>
  <si>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</si>
  <si>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</si>
  <si>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</si>
  <si>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</si>
  <si>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</si>
  <si>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</si>
  <si>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</si>
  <si>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</si>
  <si>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</si>
  <si>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</si>
  <si>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</si>
  <si>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</si>
  <si>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</si>
  <si>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</si>
  <si>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</si>
  <si>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</si>
  <si>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</si>
  <si>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</si>
  <si>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</si>
  <si>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</si>
  <si>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</si>
  <si>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</si>
  <si>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</si>
  <si>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</si>
  <si>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</si>
  <si>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</si>
  <si>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</si>
  <si>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</si>
  <si>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</si>
  <si>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</si>
  <si>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</si>
  <si>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</si>
  <si>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</si>
  <si>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</si>
  <si>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</si>
  <si>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</si>
  <si>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</si>
  <si>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</si>
  <si>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</si>
  <si>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</si>
  <si>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</si>
  <si>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</si>
  <si>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</si>
  <si>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</si>
  <si>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</si>
  <si>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</si>
  <si>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</si>
  <si>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</si>
  <si>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</si>
  <si>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</si>
  <si>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</si>
  <si>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</si>
  <si>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</si>
  <si>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</si>
  <si>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</si>
  <si>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</si>
  <si>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</si>
  <si>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</si>
  <si>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</si>
  <si>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</si>
  <si>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</si>
  <si>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</si>
  <si>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</si>
  <si>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</si>
  <si>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</si>
  <si>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</si>
  <si>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</si>
  <si>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</si>
  <si>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</si>
  <si>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</si>
  <si>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</si>
  <si>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</si>
  <si>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</si>
  <si>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</si>
  <si>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</si>
  <si>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</si>
  <si>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</si>
  <si>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</si>
  <si>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</si>
  <si>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</si>
  <si>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</si>
  <si>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</si>
  <si>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</si>
  <si>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</si>
  <si>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</si>
  <si>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</si>
  <si>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</si>
  <si>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</si>
  <si>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</si>
  <si>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</si>
  <si>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</si>
  <si>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</si>
  <si>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</si>
  <si>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</si>
  <si>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</si>
  <si>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</si>
  <si>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</si>
  <si>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</si>
  <si>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</si>
  <si>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</si>
  <si>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</si>
  <si>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</si>
  <si>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</si>
  <si>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</si>
  <si>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</si>
  <si>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</si>
  <si>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</si>
  <si>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</si>
  <si>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</si>
  <si>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</si>
  <si>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</si>
  <si>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</si>
  <si>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</si>
  <si>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</si>
  <si>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</si>
  <si>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</si>
  <si>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</si>
  <si>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</si>
  <si>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</si>
  <si>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</si>
  <si>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</si>
  <si>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</si>
  <si>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</si>
  <si>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</si>
  <si>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</si>
  <si>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</si>
  <si>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</si>
  <si>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</si>
  <si>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</si>
  <si>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</si>
  <si>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</si>
  <si>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</si>
  <si>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</si>
  <si>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</si>
  <si>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</si>
  <si>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</si>
  <si>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</si>
  <si>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</si>
  <si>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</si>
  <si>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</si>
  <si>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</si>
  <si>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</si>
  <si>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</si>
  <si>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</si>
  <si>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</si>
  <si>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</si>
  <si>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</si>
  <si>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</si>
  <si>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</si>
  <si>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</si>
  <si>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</si>
  <si>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</si>
  <si>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</si>
  <si>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</si>
  <si>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</si>
  <si>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</si>
  <si>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</si>
  <si>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</si>
  <si>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</si>
  <si>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</si>
  <si>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</si>
  <si>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</si>
  <si>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</si>
  <si>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</si>
  <si>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</si>
  <si>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</si>
  <si>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</si>
  <si>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</si>
  <si>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</si>
  <si>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</si>
  <si>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</si>
  <si>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</si>
  <si>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</si>
  <si>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</si>
  <si>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</si>
  <si>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</si>
  <si>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</si>
  <si>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</si>
  <si>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</si>
  <si>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</si>
  <si>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</si>
  <si>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</si>
  <si>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</si>
  <si>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</si>
  <si>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</si>
  <si>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</si>
  <si>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</si>
  <si>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</si>
  <si>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</si>
  <si>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</si>
  <si>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</si>
  <si>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</si>
  <si>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</si>
  <si>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</si>
  <si>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</si>
  <si>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</si>
  <si>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</si>
  <si>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</si>
  <si>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</si>
  <si>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</si>
  <si>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</si>
  <si>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</si>
  <si>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</si>
  <si>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</si>
  <si>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</si>
  <si>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</si>
  <si>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</si>
  <si>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</si>
  <si>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</si>
  <si>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</si>
  <si>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</si>
  <si>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</si>
  <si>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</si>
  <si>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</si>
  <si>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</si>
  <si>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</si>
  <si>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</si>
  <si>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</si>
  <si>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</si>
  <si>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</si>
  <si>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</si>
  <si>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</si>
  <si>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</si>
  <si>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</si>
  <si>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</si>
  <si>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</si>
  <si>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</si>
  <si>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</si>
  <si>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</si>
  <si>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</si>
  <si>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</si>
  <si>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</si>
  <si>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</si>
  <si>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</si>
  <si>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</si>
  <si>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</si>
  <si>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</si>
  <si>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</si>
  <si>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</si>
  <si>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</si>
  <si>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</si>
  <si>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</si>
  <si>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</si>
  <si>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</si>
  <si>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</si>
  <si>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</si>
  <si>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</si>
  <si>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</si>
  <si>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</si>
  <si>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</si>
  <si>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</si>
  <si>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</si>
  <si>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</si>
  <si>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</si>
  <si>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</si>
  <si>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</si>
  <si>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</si>
  <si>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</si>
  <si>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</si>
  <si>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</si>
  <si>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</si>
  <si>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</si>
  <si>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</si>
  <si>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</si>
  <si>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</si>
  <si>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</si>
  <si>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</si>
  <si>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</si>
  <si>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</si>
  <si>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</si>
  <si>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</si>
  <si>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</si>
  <si>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</si>
  <si>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</si>
  <si>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</si>
  <si>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</si>
  <si>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</si>
  <si>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</si>
  <si>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</si>
  <si>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</si>
  <si>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</si>
  <si>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</si>
  <si>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</si>
  <si>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</si>
  <si>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</si>
  <si>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</si>
  <si>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</si>
  <si>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</si>
  <si>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</si>
  <si>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</si>
  <si>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</si>
  <si>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</si>
  <si>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</si>
  <si>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</si>
  <si>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</si>
  <si>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</si>
  <si>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</si>
  <si>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</si>
  <si>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</si>
  <si>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</si>
  <si>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</si>
  <si>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</si>
  <si>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</si>
  <si>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</si>
  <si>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</si>
  <si>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</si>
  <si>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</si>
  <si>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</si>
  <si>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</si>
  <si>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</si>
  <si>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</si>
  <si>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</si>
  <si>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</si>
  <si>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</si>
  <si>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</si>
  <si>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</si>
  <si>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</si>
  <si>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</si>
  <si>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</si>
  <si>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</si>
  <si>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</si>
  <si>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</si>
  <si>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</si>
  <si>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</si>
  <si>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</si>
  <si>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</si>
  <si>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</si>
  <si>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</si>
  <si>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</si>
  <si>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</si>
  <si>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</si>
  <si>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</si>
  <si>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</si>
  <si>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</si>
  <si>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</si>
  <si>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</si>
  <si>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</si>
  <si>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</si>
  <si>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</si>
  <si>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</si>
  <si>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</si>
  <si>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</si>
  <si>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</si>
  <si>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</si>
  <si>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</si>
  <si>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</si>
  <si>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</si>
  <si>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</si>
  <si>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</si>
  <si>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</si>
  <si>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</si>
  <si>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</si>
  <si>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</si>
  <si>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</si>
  <si>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</si>
  <si>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</si>
  <si>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</si>
  <si>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</si>
  <si>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</si>
  <si>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</si>
  <si>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</si>
  <si>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</si>
  <si>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</si>
  <si>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</si>
  <si>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</si>
  <si>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</si>
  <si>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</si>
  <si>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</si>
  <si>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</si>
  <si>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</si>
  <si>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</si>
  <si>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</si>
  <si>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</si>
  <si>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</si>
  <si>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</si>
  <si>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</si>
  <si>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</si>
  <si>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</si>
  <si>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</si>
  <si>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</si>
  <si>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</si>
  <si>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</si>
  <si>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</si>
  <si>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</si>
  <si>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</si>
  <si>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</si>
  <si>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</si>
  <si>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</si>
  <si>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</si>
  <si>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</si>
  <si>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</si>
  <si>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</si>
  <si>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</si>
  <si>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</si>
  <si>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</si>
  <si>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</si>
  <si>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</si>
  <si>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</si>
  <si>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</si>
  <si>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</si>
  <si>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</si>
  <si>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</si>
  <si>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</si>
  <si>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</si>
  <si>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</si>
  <si>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</si>
  <si>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</si>
  <si>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</si>
  <si>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</si>
  <si>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</si>
  <si>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</si>
  <si>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</si>
  <si>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</si>
  <si>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</si>
  <si>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</si>
  <si>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</si>
  <si>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</si>
  <si>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</si>
  <si>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</si>
  <si>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</si>
  <si>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</si>
  <si>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</si>
  <si>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</si>
  <si>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</si>
  <si>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</si>
  <si>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</si>
  <si>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</si>
  <si>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</si>
  <si>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</si>
  <si>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</si>
  <si>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</si>
  <si>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</si>
  <si>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</si>
  <si>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</si>
  <si>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</si>
  <si>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</si>
  <si>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</si>
  <si>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</si>
  <si>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</si>
  <si>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</si>
  <si>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</si>
  <si>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</si>
  <si>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</si>
  <si>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</si>
  <si>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</si>
  <si>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</si>
  <si>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</si>
  <si>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</si>
  <si>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</si>
  <si>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</si>
  <si>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</si>
  <si>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</si>
  <si>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</si>
  <si>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</si>
  <si>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</si>
  <si>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</si>
  <si>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</si>
  <si>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</si>
  <si>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</si>
  <si>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</si>
  <si>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</si>
  <si>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</si>
  <si>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</si>
  <si>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</si>
  <si>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</si>
  <si>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</si>
  <si>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</si>
  <si>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</si>
  <si>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</si>
  <si>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</si>
  <si>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</si>
  <si>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</si>
  <si>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</si>
  <si>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</si>
  <si>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</si>
  <si>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</si>
  <si>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</si>
  <si>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</si>
  <si>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</si>
  <si>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</si>
  <si>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</si>
  <si>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</si>
  <si>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</si>
  <si>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</si>
  <si>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</si>
  <si>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</si>
  <si>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</si>
  <si>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</si>
  <si>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</si>
  <si>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</si>
  <si>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</si>
  <si>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</si>
  <si>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</si>
  <si>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</si>
  <si>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</si>
  <si>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</si>
  <si>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</si>
  <si>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</si>
  <si>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</si>
  <si>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</si>
  <si>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</si>
  <si>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</si>
  <si>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</si>
  <si>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</si>
  <si>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</si>
  <si>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</si>
  <si>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</si>
  <si>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</si>
  <si>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</si>
  <si>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</si>
  <si>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</si>
  <si>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</si>
  <si>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</si>
  <si>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</si>
  <si>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</si>
  <si>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</si>
  <si>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</si>
  <si>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</si>
  <si>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</si>
  <si>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</si>
  <si>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</si>
  <si>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</si>
  <si>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</si>
  <si>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</si>
  <si>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</si>
  <si>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</si>
  <si>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</si>
  <si>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</si>
  <si>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</si>
  <si>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</si>
  <si>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</si>
  <si>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</si>
  <si>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</si>
  <si>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</si>
  <si>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</si>
  <si>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</si>
  <si>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</si>
  <si>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</si>
  <si>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</si>
  <si>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</si>
  <si>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</si>
  <si>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</si>
  <si>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</si>
  <si>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</si>
  <si>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</si>
  <si>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</si>
  <si>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</si>
  <si>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</si>
  <si>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</si>
  <si>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</si>
  <si>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</si>
  <si>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</si>
  <si>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</si>
  <si>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</si>
  <si>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</si>
  <si>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</si>
  <si>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</si>
  <si>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</si>
  <si>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</si>
  <si>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</si>
  <si>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</si>
  <si>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</si>
  <si>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</si>
  <si>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</si>
  <si>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</si>
  <si>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</si>
  <si>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</si>
  <si>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</si>
  <si>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</si>
  <si>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</si>
  <si>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</si>
  <si>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</si>
  <si>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</si>
  <si>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</si>
  <si>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</si>
  <si>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</si>
  <si>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</si>
  <si>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</si>
  <si>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</si>
  <si>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</si>
  <si>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</si>
  <si>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</si>
  <si>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</si>
  <si>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</si>
  <si>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</si>
  <si>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</si>
  <si>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</si>
  <si>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</si>
  <si>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</si>
  <si>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</si>
  <si>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</si>
  <si>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</si>
  <si>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</si>
  <si>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</si>
  <si>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</si>
  <si>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</si>
  <si>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</si>
  <si>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</si>
  <si>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</si>
  <si>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</si>
  <si>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</si>
  <si>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</si>
  <si>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</si>
  <si>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</si>
  <si>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</si>
  <si>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</si>
  <si>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</si>
  <si>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</si>
  <si>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</si>
  <si>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</si>
  <si>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</si>
  <si>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</si>
  <si>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</si>
  <si>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</si>
  <si>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</si>
  <si>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</si>
  <si>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</si>
  <si>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</si>
  <si>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</si>
  <si>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</si>
  <si>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</si>
  <si>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</si>
  <si>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</si>
  <si>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</si>
  <si>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</si>
  <si>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</si>
  <si>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</si>
  <si>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</si>
  <si>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</si>
  <si>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</si>
  <si>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</si>
  <si>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</si>
  <si>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</si>
  <si>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</si>
  <si>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</si>
  <si>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</si>
  <si>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</si>
  <si>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</si>
  <si>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</si>
  <si>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</si>
  <si>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</si>
  <si>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</si>
  <si>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</si>
  <si>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</si>
  <si>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</si>
  <si>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</si>
  <si>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</si>
  <si>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</si>
  <si>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</si>
  <si>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</si>
  <si>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</si>
  <si>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</si>
  <si>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</si>
  <si>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</si>
  <si>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</si>
  <si>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</si>
  <si>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</si>
  <si>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</si>
  <si>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</si>
  <si>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</si>
  <si>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</si>
  <si>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</si>
  <si>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</si>
  <si>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</si>
  <si>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</si>
  <si>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</si>
  <si>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</si>
  <si>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</si>
  <si>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</si>
  <si>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</si>
  <si>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</si>
  <si>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</si>
  <si>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</si>
  <si>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</si>
  <si>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</si>
  <si>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</si>
  <si>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</si>
  <si>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</si>
  <si>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</si>
  <si>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</si>
  <si>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</si>
  <si>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</si>
  <si>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</si>
  <si>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</si>
  <si>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</si>
  <si>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</si>
  <si>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</si>
  <si>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</si>
  <si>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</si>
  <si>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</si>
  <si>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</si>
  <si>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</si>
  <si>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</si>
  <si>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</si>
  <si>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</si>
  <si>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</si>
  <si>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</si>
  <si>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</si>
  <si>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</si>
  <si>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</si>
  <si>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</si>
  <si>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</si>
  <si>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</si>
  <si>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</si>
  <si>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</si>
  <si>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</si>
  <si>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</si>
  <si>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</si>
  <si>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</si>
  <si>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</si>
  <si>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</si>
  <si>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</si>
  <si>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</si>
  <si>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</si>
  <si>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</si>
  <si>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</si>
  <si>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</si>
  <si>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</si>
  <si>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</si>
  <si>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</si>
  <si>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</si>
  <si>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</si>
  <si>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</si>
  <si>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</si>
  <si>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</si>
  <si>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</si>
  <si>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</si>
  <si>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</si>
  <si>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</si>
  <si>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</si>
  <si>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</si>
  <si>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</si>
  <si>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</si>
  <si>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</si>
  <si>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</si>
  <si>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</si>
  <si>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</si>
  <si>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</si>
  <si>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</si>
  <si>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</si>
  <si>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</si>
  <si>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</si>
  <si>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</si>
  <si>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</si>
  <si>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</si>
  <si>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</si>
  <si>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</si>
  <si>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</si>
  <si>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</si>
  <si>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</si>
  <si>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</si>
  <si>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</si>
  <si>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</si>
  <si>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</si>
  <si>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</si>
  <si>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</si>
  <si>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</si>
  <si>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</si>
  <si>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</si>
  <si>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</si>
  <si>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</si>
  <si>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</si>
  <si>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</si>
  <si>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</si>
  <si>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</si>
  <si>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</si>
  <si>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</si>
  <si>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</si>
  <si>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</si>
  <si>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</si>
  <si>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</si>
  <si>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</si>
  <si>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</si>
  <si>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</si>
  <si>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</si>
  <si>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</si>
  <si>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</si>
  <si>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</si>
  <si>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</si>
  <si>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</si>
  <si>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</si>
  <si>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</si>
  <si>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</si>
  <si>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</si>
  <si>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</si>
  <si>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</si>
  <si>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</si>
  <si>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</si>
  <si>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</si>
  <si>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</si>
  <si>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</si>
  <si>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</si>
  <si>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</si>
  <si>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</si>
  <si>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</si>
  <si>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</si>
  <si>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</si>
  <si>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</si>
  <si>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</si>
  <si>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</si>
  <si>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</si>
  <si>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</si>
  <si>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</si>
  <si>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</si>
  <si>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</si>
  <si>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</si>
  <si>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</si>
  <si>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</si>
  <si>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</si>
  <si>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</si>
  <si>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</si>
  <si>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</si>
  <si>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</si>
  <si>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</si>
  <si>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</si>
  <si>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</si>
  <si>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</si>
  <si>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</si>
  <si>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</si>
  <si>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</si>
  <si>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</si>
  <si>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</si>
  <si>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</si>
  <si>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</si>
  <si>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</si>
  <si>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</si>
  <si>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</si>
  <si>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</si>
  <si>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</si>
  <si>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</si>
  <si>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</si>
  <si>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</si>
  <si>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</si>
  <si>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</si>
  <si>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</si>
  <si>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</si>
  <si>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</si>
  <si>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</si>
  <si>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</si>
  <si>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</si>
  <si>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</si>
  <si>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</si>
  <si>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</si>
  <si>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</si>
  <si>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</si>
  <si>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</si>
  <si>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</si>
  <si>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</si>
  <si>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</si>
  <si>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</si>
  <si>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</si>
  <si>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</si>
  <si>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</si>
  <si>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</si>
  <si>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</si>
  <si>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</si>
  <si>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</si>
  <si>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</si>
  <si>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</si>
  <si>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</si>
  <si>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</si>
  <si>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</si>
  <si>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</si>
  <si>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</si>
  <si>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</si>
  <si>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</si>
  <si>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</si>
  <si>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</si>
  <si>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</si>
  <si>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</si>
  <si>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</si>
  <si>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</si>
  <si>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</si>
  <si>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</si>
  <si>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</si>
  <si>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</si>
  <si>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</si>
  <si>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</si>
  <si>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</si>
  <si>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</si>
  <si>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</si>
  <si>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</si>
  <si>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</si>
  <si>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</si>
  <si>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</si>
  <si>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</si>
  <si>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</si>
  <si>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</si>
  <si>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</si>
  <si>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</si>
  <si>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</si>
  <si>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</si>
  <si>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</si>
  <si>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</si>
  <si>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</si>
  <si>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</si>
  <si>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</si>
  <si>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</si>
  <si>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</si>
  <si>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</si>
  <si>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</si>
  <si>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</si>
  <si>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</si>
  <si>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</si>
  <si>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</si>
  <si>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</si>
  <si>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</si>
  <si>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</si>
  <si>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</si>
  <si>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</si>
  <si>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</si>
  <si>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</si>
  <si>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</si>
  <si>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</si>
  <si>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</si>
  <si>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</si>
  <si>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</si>
  <si>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</si>
  <si>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</si>
  <si>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</si>
  <si>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</si>
  <si>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</si>
  <si>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</si>
  <si>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</si>
  <si>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</si>
  <si>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</si>
  <si>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</si>
  <si>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</si>
  <si>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</si>
  <si>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</si>
  <si>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</si>
  <si>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</si>
  <si>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</si>
  <si>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</si>
  <si>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</si>
  <si>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</si>
  <si>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</si>
  <si>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</si>
  <si>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</si>
  <si>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</si>
  <si>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</si>
  <si>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</si>
  <si>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</si>
  <si>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</si>
  <si>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</si>
  <si>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</si>
  <si>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</si>
  <si>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</si>
  <si>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</si>
  <si>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</si>
  <si>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</si>
  <si>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</si>
  <si>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</si>
  <si>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</si>
  <si>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</si>
  <si>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</si>
  <si>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</si>
  <si>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</si>
  <si>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</si>
  <si>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</si>
  <si>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</si>
  <si>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</si>
  <si>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</si>
  <si>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</si>
  <si>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</si>
  <si>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</si>
  <si>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</si>
  <si>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</si>
  <si>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</si>
  <si>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</si>
  <si>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</si>
  <si>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</si>
  <si>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</si>
  <si>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</si>
  <si>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</si>
  <si>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</si>
  <si>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</si>
  <si>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</si>
  <si>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</si>
  <si>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</si>
  <si>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</si>
  <si>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</si>
  <si>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</si>
  <si>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</si>
  <si>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</si>
  <si>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</si>
  <si>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</si>
  <si>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</si>
  <si>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</si>
  <si>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</si>
  <si>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</si>
  <si>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</si>
  <si>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</si>
  <si>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</si>
  <si>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</si>
  <si>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</si>
  <si>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</si>
  <si>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</si>
  <si>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</si>
  <si>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</si>
  <si>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</si>
  <si>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</si>
  <si>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</si>
  <si>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</si>
  <si>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</si>
  <si>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</si>
  <si>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</si>
  <si>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</si>
  <si>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</si>
  <si>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</si>
  <si>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</si>
  <si>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</si>
  <si>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</si>
  <si>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</si>
  <si>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</si>
  <si>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</si>
  <si>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</si>
  <si>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</si>
  <si>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</si>
  <si>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</si>
  <si>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</si>
  <si>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</si>
  <si>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</si>
  <si>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</si>
  <si>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</si>
  <si>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</si>
  <si>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</si>
  <si>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</si>
  <si>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</si>
  <si>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</si>
  <si>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</si>
  <si>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</si>
  <si>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</si>
  <si>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</si>
  <si>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</si>
  <si>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</si>
  <si>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</si>
  <si>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</si>
  <si>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</si>
  <si>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</si>
  <si>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</si>
  <si>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</si>
  <si>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</si>
  <si>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</si>
  <si>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</si>
  <si>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</si>
  <si>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</si>
  <si>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</si>
  <si>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</si>
  <si>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</si>
  <si>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</si>
  <si>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</si>
  <si>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</si>
  <si>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</si>
  <si>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</si>
  <si>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</si>
  <si>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</si>
  <si>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</si>
  <si>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</si>
  <si>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</si>
  <si>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</si>
  <si>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</si>
  <si>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</si>
  <si>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</si>
  <si>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</si>
  <si>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</si>
  <si>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</si>
  <si>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</si>
  <si>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</si>
  <si>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</si>
  <si>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</si>
  <si>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</si>
  <si>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</si>
  <si>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</si>
  <si>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</si>
  <si>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</si>
  <si>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</si>
  <si>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</si>
  <si>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</si>
  <si>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</si>
  <si>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</si>
  <si>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</si>
  <si>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</si>
  <si>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</si>
  <si>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</si>
  <si>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</si>
  <si>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</si>
  <si>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</si>
  <si>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</si>
  <si>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</si>
  <si>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</si>
  <si>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</si>
  <si>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</si>
  <si>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</si>
  <si>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</si>
  <si>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</si>
  <si>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</si>
  <si>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</si>
  <si>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</si>
  <si>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</si>
  <si>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</si>
  <si>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</si>
  <si>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</si>
  <si>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</si>
  <si>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</si>
  <si>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</si>
  <si>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</si>
  <si>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</si>
  <si>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</si>
  <si>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</si>
  <si>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</si>
  <si>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</si>
  <si>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</si>
  <si>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</si>
  <si>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</si>
  <si>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</si>
  <si>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</si>
  <si>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</si>
  <si>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</si>
  <si>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</si>
  <si>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</si>
  <si>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</si>
  <si>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</si>
  <si>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</si>
  <si>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</si>
  <si>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</si>
  <si>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</si>
  <si>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</si>
  <si>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</si>
  <si>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</si>
  <si>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</si>
  <si>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</si>
  <si>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</si>
  <si>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</si>
  <si>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</si>
  <si>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</si>
  <si>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</si>
  <si>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</si>
  <si>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</si>
  <si>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</si>
  <si>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</si>
  <si>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</si>
  <si>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</si>
  <si>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</si>
  <si>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</si>
  <si>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</si>
  <si>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</si>
  <si>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</si>
  <si>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</si>
  <si>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</si>
  <si>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</si>
  <si>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</si>
  <si>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</si>
  <si>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</si>
  <si>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</si>
  <si>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</si>
  <si>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</si>
  <si>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</si>
  <si>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</si>
  <si>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</si>
  <si>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</si>
  <si>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</si>
  <si>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</si>
  <si>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</si>
  <si>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</si>
  <si>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</si>
  <si>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</si>
  <si>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</si>
  <si>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</si>
  <si>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</si>
  <si>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</si>
  <si>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</si>
  <si>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</si>
  <si>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</si>
  <si>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</si>
  <si>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</si>
  <si>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</si>
  <si>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</si>
  <si>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</si>
  <si>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</si>
  <si>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</si>
  <si>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</si>
  <si>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</si>
  <si>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</si>
  <si>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</si>
  <si>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</si>
  <si>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</si>
  <si>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</si>
  <si>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</si>
  <si>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</si>
  <si>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</si>
  <si>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</si>
  <si>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</si>
  <si>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</si>
  <si>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</si>
  <si>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</si>
  <si>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</si>
  <si>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</si>
  <si>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</si>
  <si>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</si>
  <si>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</si>
  <si>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</si>
  <si>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</si>
  <si>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</si>
  <si>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</si>
  <si>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</si>
  <si>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</si>
  <si>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</si>
  <si>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</si>
  <si>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</si>
  <si>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</si>
  <si>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</si>
  <si>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</si>
  <si>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</si>
  <si>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</si>
  <si>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</si>
  <si>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</si>
  <si>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</si>
  <si>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</si>
  <si>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</si>
  <si>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</si>
  <si>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</si>
  <si>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</si>
  <si>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</si>
  <si>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</si>
  <si>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</si>
  <si>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</si>
  <si>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</si>
  <si>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</si>
  <si>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</si>
  <si>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</si>
  <si>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</si>
  <si>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</si>
  <si>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</si>
  <si>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</si>
  <si>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</si>
  <si>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</si>
  <si>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</si>
  <si>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</si>
  <si>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</si>
  <si>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</si>
  <si>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</si>
  <si>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</si>
  <si>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</si>
  <si>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</si>
  <si>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</si>
  <si>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</si>
  <si>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</si>
  <si>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</si>
  <si>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</si>
  <si>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</si>
  <si>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</si>
  <si>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</si>
  <si>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</si>
  <si>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</si>
  <si>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</si>
  <si>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</si>
  <si>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</si>
  <si>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</si>
  <si>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</si>
  <si>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</si>
  <si>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</si>
  <si>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</si>
  <si>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</si>
  <si>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</si>
  <si>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</si>
  <si>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</si>
  <si>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</si>
  <si>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</si>
  <si>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</si>
  <si>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</si>
  <si>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</si>
  <si>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</si>
  <si>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</si>
  <si>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</si>
  <si>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</si>
  <si>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</si>
  <si>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</si>
  <si>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</si>
  <si>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</si>
  <si>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</si>
  <si>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</si>
  <si>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</si>
  <si>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</si>
  <si>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</si>
  <si>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</si>
  <si>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</si>
  <si>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</si>
  <si>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</si>
  <si>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</si>
  <si>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</si>
  <si>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</si>
  <si>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</si>
  <si>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</si>
  <si>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</si>
  <si>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</si>
  <si>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</si>
  <si>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</si>
  <si>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</si>
  <si>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</si>
  <si>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</si>
  <si>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</si>
  <si>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</si>
  <si>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</si>
  <si>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</si>
  <si>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</si>
  <si>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</si>
  <si>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</si>
  <si>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</si>
  <si>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</si>
  <si>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</si>
  <si>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</si>
  <si>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</si>
  <si>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</si>
  <si>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</si>
  <si>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</si>
  <si>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</si>
  <si>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</si>
  <si>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</si>
  <si>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</si>
  <si>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</si>
  <si>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</si>
  <si>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</si>
  <si>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</si>
  <si>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</si>
  <si>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</si>
  <si>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</si>
  <si>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</si>
  <si>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</si>
  <si>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</si>
  <si>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</si>
  <si>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</si>
  <si>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</si>
  <si>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</si>
  <si>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</si>
  <si>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</si>
  <si>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</si>
  <si>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</si>
  <si>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</si>
  <si>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</si>
  <si>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</si>
  <si>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</si>
  <si>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</si>
  <si>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</si>
  <si>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</si>
  <si>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</si>
  <si>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</si>
  <si>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</si>
  <si>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</si>
  <si>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</si>
  <si>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</si>
  <si>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</si>
  <si>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</si>
  <si>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</si>
  <si>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</si>
  <si>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</si>
  <si>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</si>
  <si>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</si>
  <si>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</si>
  <si>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</si>
  <si>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</si>
  <si>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</si>
  <si>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</si>
  <si>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</si>
  <si>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</si>
  <si>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</si>
  <si>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</si>
  <si>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</si>
  <si>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</si>
  <si>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</si>
  <si>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</si>
  <si>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</si>
  <si>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</si>
  <si>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</si>
  <si>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</si>
  <si>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</si>
  <si>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</si>
  <si>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</si>
  <si>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</si>
  <si>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</si>
  <si>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</si>
  <si>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</si>
  <si>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</si>
  <si>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</si>
  <si>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</si>
  <si>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</si>
  <si>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</si>
  <si>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</si>
  <si>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</si>
  <si>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</si>
  <si>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</si>
  <si>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</si>
  <si>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</si>
  <si>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</si>
  <si>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</si>
  <si>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</si>
  <si>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</si>
  <si>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</si>
  <si>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</si>
  <si>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</si>
  <si>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</si>
  <si>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</si>
  <si>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</si>
  <si>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</si>
  <si>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</si>
  <si>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</si>
  <si>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</si>
  <si>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</si>
  <si>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</si>
  <si>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</si>
  <si>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</si>
  <si>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</si>
  <si>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</si>
  <si>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</si>
  <si>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</si>
  <si>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</si>
  <si>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</si>
  <si>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</si>
  <si>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</si>
  <si>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</si>
  <si>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</si>
  <si>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</si>
  <si>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</si>
  <si>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</si>
  <si>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</si>
  <si>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</si>
  <si>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</si>
  <si>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</si>
  <si>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</si>
  <si>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</si>
  <si>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</si>
  <si>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</si>
  <si>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</si>
  <si>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</si>
  <si>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</si>
  <si>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</si>
  <si>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</si>
  <si>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</si>
  <si>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</si>
  <si>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</si>
  <si>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</si>
  <si>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</si>
  <si>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</si>
  <si>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</si>
  <si>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</si>
  <si>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</si>
  <si>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</si>
  <si>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</si>
  <si>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</si>
  <si>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</si>
  <si>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</si>
  <si>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</si>
  <si>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</si>
  <si>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</si>
  <si>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</si>
  <si>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</si>
  <si>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</si>
  <si>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</si>
  <si>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</si>
  <si>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</si>
  <si>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</si>
  <si>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</si>
  <si>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</si>
  <si>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</si>
  <si>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</si>
  <si>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</si>
  <si>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</si>
  <si>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</si>
  <si>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</si>
  <si>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</si>
  <si>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</si>
  <si>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</si>
  <si>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</si>
  <si>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</si>
  <si>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</si>
  <si>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</si>
  <si>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</si>
  <si>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</si>
  <si>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</si>
  <si>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</si>
  <si>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</si>
  <si>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</si>
  <si>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</si>
  <si>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</si>
  <si>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</si>
  <si>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</si>
  <si>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</si>
  <si>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</si>
  <si>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</si>
  <si>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</si>
  <si>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</si>
  <si>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</si>
  <si>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</si>
  <si>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</si>
  <si>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</si>
  <si>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</si>
  <si>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</si>
  <si>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</si>
  <si>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</si>
  <si>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</si>
  <si>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</si>
  <si>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</si>
  <si>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</si>
  <si>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</si>
  <si>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</si>
  <si>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</si>
  <si>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</si>
  <si>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</si>
  <si>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</si>
  <si>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</si>
  <si>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</si>
  <si>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</si>
  <si>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</si>
  <si>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</si>
  <si>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</si>
  <si>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</si>
  <si>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</si>
  <si>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</si>
  <si>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</si>
  <si>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</si>
  <si>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</si>
  <si>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</si>
  <si>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</si>
  <si>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</si>
  <si>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</si>
  <si>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</si>
  <si>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</si>
  <si>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</si>
  <si>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</si>
  <si>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</si>
  <si>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</si>
  <si>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</si>
  <si>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</si>
  <si>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</si>
  <si>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</si>
  <si>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</si>
  <si>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</si>
  <si>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</si>
  <si>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</si>
  <si>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</si>
  <si>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</si>
  <si>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</si>
  <si>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</si>
  <si>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</si>
  <si>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</si>
  <si>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</si>
  <si>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</si>
  <si>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</si>
  <si>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</si>
  <si>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</si>
  <si>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</si>
  <si>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</si>
  <si>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</si>
  <si>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</si>
  <si>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</si>
  <si>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</si>
  <si>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</si>
  <si>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</si>
  <si>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</si>
  <si>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</si>
  <si>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</si>
  <si>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</si>
  <si>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</si>
  <si>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</si>
  <si>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</si>
  <si>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</si>
  <si>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</si>
  <si>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</si>
  <si>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</si>
  <si>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</si>
  <si>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</si>
  <si>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</si>
  <si>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</si>
  <si>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</si>
  <si>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</si>
  <si>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</si>
  <si>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</si>
  <si>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</si>
  <si>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</si>
  <si>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</si>
  <si>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</si>
  <si>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</si>
  <si>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</si>
  <si>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</si>
  <si>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</si>
  <si>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</si>
  <si>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</si>
  <si>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</si>
  <si>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</si>
  <si>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</si>
  <si>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</si>
  <si>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</si>
  <si>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</si>
  <si>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</si>
  <si>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</si>
  <si>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</si>
  <si>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</si>
  <si>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</si>
  <si>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</si>
  <si>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</si>
  <si>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</si>
  <si>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</si>
  <si>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</si>
  <si>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</si>
  <si>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</si>
  <si>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</si>
  <si>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</si>
  <si>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</si>
  <si>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</si>
  <si>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</si>
  <si>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</si>
  <si>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</si>
  <si>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</si>
  <si>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</si>
  <si>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</si>
  <si>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</si>
  <si>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</si>
  <si>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</si>
  <si>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</si>
  <si>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</si>
  <si>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</si>
  <si>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</si>
  <si>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</si>
  <si>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</si>
  <si>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</si>
  <si>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</si>
  <si>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</si>
  <si>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</si>
  <si>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</si>
  <si>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</si>
  <si>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</si>
  <si>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</si>
  <si>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</si>
  <si>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</si>
  <si>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</si>
  <si>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</si>
  <si>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</si>
  <si>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</si>
  <si>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</si>
  <si>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</si>
  <si>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</si>
  <si>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</si>
  <si>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</si>
  <si>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</si>
  <si>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</si>
  <si>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</si>
  <si>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</si>
  <si>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</si>
  <si>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</si>
  <si>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</si>
  <si>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</si>
  <si>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</si>
  <si>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</si>
  <si>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</si>
  <si>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</si>
  <si>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</si>
  <si>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</si>
  <si>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</si>
  <si>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</si>
  <si>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</si>
  <si>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</si>
  <si>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</si>
  <si>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</si>
  <si>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</si>
  <si>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</si>
  <si>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</si>
  <si>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</si>
  <si>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</si>
  <si>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</si>
  <si>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</si>
  <si>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</si>
  <si>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</si>
  <si>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</si>
  <si>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</si>
  <si>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</si>
  <si>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</si>
  <si>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</si>
  <si>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</si>
  <si>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</si>
  <si>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</si>
  <si>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</si>
  <si>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</si>
  <si>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</si>
  <si>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</si>
  <si>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</si>
  <si>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</si>
  <si>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</si>
  <si>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</si>
  <si>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</si>
  <si>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</si>
  <si>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</si>
  <si>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</si>
  <si>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</si>
  <si>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</si>
  <si>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</si>
  <si>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</si>
  <si>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</si>
  <si>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</si>
  <si>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</si>
  <si>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</si>
  <si>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</si>
  <si>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</si>
  <si>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</si>
  <si>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</si>
  <si>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</si>
  <si>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</si>
  <si>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</si>
  <si>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</si>
  <si>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</si>
  <si>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</si>
  <si>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</si>
  <si>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</si>
  <si>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</si>
  <si>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</si>
  <si>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</si>
  <si>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</si>
  <si>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</si>
  <si>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</si>
  <si>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</si>
  <si>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</si>
  <si>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</si>
  <si>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</si>
  <si>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</si>
  <si>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</si>
  <si>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</si>
  <si>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</si>
  <si>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</si>
  <si>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</si>
  <si>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</si>
  <si>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</si>
  <si>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</si>
  <si>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</si>
  <si>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</si>
  <si>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</si>
  <si>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</si>
  <si>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</si>
  <si>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</si>
  <si>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</si>
  <si>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</si>
  <si>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</si>
  <si>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</si>
  <si>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</si>
  <si>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</si>
  <si>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</si>
  <si>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</si>
  <si>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</si>
  <si>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</si>
  <si>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</si>
  <si>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</si>
  <si>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</si>
  <si>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</si>
  <si>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</si>
  <si>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</si>
  <si>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</si>
  <si>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</si>
  <si>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</si>
  <si>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</si>
  <si>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</si>
  <si>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</si>
  <si>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</si>
  <si>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</si>
  <si>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</si>
  <si>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</si>
  <si>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</si>
  <si>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</si>
  <si>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</si>
  <si>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</si>
  <si>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</si>
  <si>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</si>
  <si>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</si>
  <si>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</si>
  <si>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</si>
  <si>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</si>
  <si>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</si>
  <si>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</si>
  <si>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</si>
  <si>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</si>
  <si>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</si>
  <si>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</si>
  <si>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</si>
  <si>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</si>
  <si>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</si>
  <si>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</si>
  <si>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</si>
  <si>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</si>
  <si>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</si>
  <si>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</si>
  <si>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</si>
  <si>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</si>
  <si>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</si>
  <si>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</si>
  <si>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</si>
  <si>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</si>
  <si>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</si>
  <si>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</si>
  <si>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</si>
  <si>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</si>
  <si>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</si>
  <si>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</si>
  <si>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</si>
  <si>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</si>
  <si>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</si>
  <si>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</si>
  <si>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</si>
  <si>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</si>
  <si>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</si>
  <si>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</si>
  <si>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</si>
  <si>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</si>
  <si>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</si>
  <si>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</si>
  <si>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</si>
  <si>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</si>
  <si>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</si>
  <si>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</si>
  <si>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</si>
  <si>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</si>
  <si>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</si>
  <si>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</si>
  <si>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</si>
  <si>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</si>
  <si>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</si>
  <si>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</si>
  <si>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</si>
  <si>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</si>
  <si>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</si>
  <si>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</si>
  <si>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</si>
  <si>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</si>
  <si>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</si>
  <si>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</si>
  <si>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</si>
  <si>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</si>
  <si>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</si>
  <si>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</si>
  <si>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</si>
  <si>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</si>
  <si>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</si>
  <si>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</si>
  <si>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</si>
  <si>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</si>
  <si>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</si>
  <si>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</si>
  <si>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</si>
  <si>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</si>
  <si>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</si>
  <si>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</si>
  <si>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</si>
  <si>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</si>
  <si>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</si>
  <si>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</si>
  <si>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</si>
  <si>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</si>
  <si>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</si>
  <si>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</si>
  <si>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</si>
  <si>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</si>
  <si>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</si>
  <si>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</si>
  <si>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</si>
  <si>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</si>
  <si>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</si>
  <si>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</si>
  <si>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</si>
  <si>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</si>
  <si>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</si>
  <si>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</si>
  <si>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</si>
  <si>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</si>
  <si>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</si>
  <si>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</si>
  <si>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</si>
  <si>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</si>
  <si>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</si>
  <si>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</si>
  <si>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</si>
  <si>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</si>
  <si>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</si>
  <si>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</si>
  <si>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</si>
  <si>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</si>
  <si>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</si>
  <si>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</si>
  <si>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</si>
  <si>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</si>
  <si>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</si>
  <si>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</si>
  <si>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</si>
  <si>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</si>
  <si>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</si>
  <si>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</si>
  <si>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</si>
  <si>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</si>
  <si>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</si>
  <si>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</si>
  <si>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</si>
  <si>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</si>
  <si>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</si>
  <si>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</si>
  <si>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</si>
  <si>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</si>
  <si>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</si>
  <si>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</si>
  <si>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</si>
  <si>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</si>
  <si>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</si>
  <si>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</si>
  <si>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</si>
  <si>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</si>
  <si>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</si>
  <si>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</si>
  <si>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</si>
  <si>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</si>
  <si>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</si>
  <si>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</si>
  <si>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</si>
  <si>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</si>
  <si>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</si>
  <si>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</si>
  <si>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</si>
  <si>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</si>
  <si>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</si>
  <si>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</si>
  <si>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</si>
  <si>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</si>
  <si>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</si>
  <si>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</si>
  <si>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</si>
  <si>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</si>
  <si>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</si>
  <si>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</si>
  <si>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</si>
  <si>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</si>
  <si>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</si>
  <si>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</si>
  <si>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</si>
  <si>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</si>
  <si>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</si>
  <si>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</si>
  <si>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</si>
  <si>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</si>
  <si>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</si>
  <si>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</si>
  <si>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</si>
  <si>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</si>
  <si>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</si>
  <si>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</si>
  <si>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</si>
  <si>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</si>
  <si>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</si>
  <si>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</si>
  <si>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</si>
  <si>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</si>
  <si>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</si>
  <si>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</si>
  <si>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</si>
  <si>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</si>
  <si>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</si>
  <si>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</si>
  <si>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</si>
  <si>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</si>
  <si>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</si>
  <si>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</si>
  <si>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</si>
  <si>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</si>
  <si>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</si>
  <si>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</si>
  <si>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</si>
  <si>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</si>
  <si>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</si>
  <si>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</si>
  <si>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</si>
  <si>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</si>
  <si>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</si>
  <si>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</si>
  <si>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</si>
  <si>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</si>
  <si>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</si>
  <si>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</si>
  <si>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</si>
  <si>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</si>
  <si>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</si>
  <si>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</si>
  <si>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</si>
  <si>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</si>
  <si>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</si>
  <si>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</si>
  <si>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</si>
  <si>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</si>
  <si>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</si>
  <si>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</si>
  <si>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</si>
  <si>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</si>
  <si>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</si>
  <si>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</si>
  <si>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</si>
  <si>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</si>
  <si>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</si>
  <si>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</si>
  <si>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</si>
  <si>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</si>
  <si>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</si>
  <si>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</si>
  <si>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</si>
  <si>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</si>
  <si>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</si>
  <si>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</si>
  <si>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</si>
  <si>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</si>
  <si>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</si>
  <si>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</si>
  <si>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</si>
  <si>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</si>
  <si>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</si>
  <si>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</si>
  <si>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</si>
  <si>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</si>
  <si>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</si>
  <si>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</si>
  <si>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</si>
  <si>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</si>
  <si>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</si>
  <si>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</si>
  <si>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</si>
  <si>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</si>
  <si>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</si>
  <si>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</si>
  <si>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</si>
  <si>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</si>
  <si>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</si>
  <si>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</si>
  <si>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</si>
  <si>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</si>
  <si>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</si>
  <si>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</si>
  <si>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</si>
  <si>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</si>
  <si>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</si>
  <si>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</si>
  <si>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</si>
  <si>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</si>
  <si>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</si>
  <si>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</si>
  <si>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</si>
  <si>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</si>
  <si>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</si>
  <si>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</si>
  <si>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</si>
  <si>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</si>
  <si>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</si>
  <si>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</si>
  <si>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</si>
  <si>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</si>
  <si>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</si>
  <si>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</si>
  <si>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</si>
  <si>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</si>
  <si>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</si>
  <si>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</si>
  <si>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</si>
  <si>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</si>
  <si>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</si>
  <si>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</si>
  <si>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</si>
  <si>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</si>
  <si>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</si>
  <si>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</si>
  <si>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</si>
  <si>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</si>
  <si>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</si>
  <si>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</si>
  <si>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</si>
  <si>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</si>
  <si>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</si>
  <si>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</si>
  <si>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</si>
  <si>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</si>
  <si>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</si>
  <si>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</si>
  <si>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</si>
  <si>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</si>
  <si>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</si>
  <si>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</si>
  <si>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</si>
  <si>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</si>
  <si>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</si>
  <si>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</si>
  <si>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</si>
  <si>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</si>
  <si>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</si>
  <si>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</si>
  <si>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</si>
  <si>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</si>
  <si>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</si>
  <si>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</si>
  <si>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</si>
  <si>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</si>
  <si>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</si>
  <si>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</si>
  <si>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</si>
  <si>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</si>
  <si>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</si>
  <si>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</si>
  <si>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</si>
  <si>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</si>
  <si>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</si>
  <si>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</si>
  <si>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</si>
  <si>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</si>
  <si>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</si>
  <si>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</si>
  <si>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</si>
  <si>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</si>
  <si>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</si>
  <si>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</si>
  <si>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</si>
  <si>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</si>
  <si>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</si>
  <si>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</si>
  <si>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</si>
  <si>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</si>
  <si>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</si>
  <si>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</si>
  <si>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</si>
  <si>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</si>
  <si>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</si>
  <si>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</si>
  <si>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</si>
  <si>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</si>
  <si>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</si>
  <si>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</si>
  <si>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</si>
  <si>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</si>
  <si>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</si>
  <si>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</si>
  <si>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</si>
  <si>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</si>
  <si>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</si>
  <si>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</si>
  <si>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</si>
  <si>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</si>
  <si>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</si>
  <si>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</si>
  <si>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</si>
  <si>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</si>
  <si>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</si>
  <si>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</si>
  <si>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</si>
  <si>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</si>
  <si>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</si>
  <si>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</si>
  <si>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</si>
  <si>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</si>
  <si>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</si>
  <si>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</si>
  <si>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</si>
  <si>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</si>
  <si>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</si>
  <si>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</si>
  <si>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</si>
  <si>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</si>
  <si>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</si>
  <si>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</si>
  <si>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</si>
  <si>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</si>
  <si>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</si>
  <si>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</si>
  <si>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</si>
  <si>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</si>
  <si>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</si>
  <si>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</si>
  <si>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</si>
  <si>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</si>
  <si>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</si>
  <si>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</si>
  <si>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</si>
  <si>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</si>
  <si>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</si>
  <si>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</si>
  <si>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</si>
  <si>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</si>
  <si>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</si>
  <si>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</si>
  <si>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</si>
  <si>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</si>
  <si>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</si>
  <si>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</si>
  <si>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</si>
  <si>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</si>
  <si>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</si>
  <si>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</si>
  <si>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</si>
  <si>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</si>
  <si>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</si>
  <si>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</si>
  <si>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</si>
  <si>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</si>
  <si>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</si>
  <si>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</si>
  <si>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</si>
  <si>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</si>
  <si>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</si>
  <si>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</si>
  <si>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</si>
  <si>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</si>
  <si>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</si>
  <si>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</si>
  <si>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</si>
  <si>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</si>
  <si>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</si>
  <si>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</si>
  <si>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</si>
  <si>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</si>
  <si>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</si>
  <si>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</si>
  <si>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</si>
  <si>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</si>
  <si>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</si>
  <si>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</si>
  <si>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</si>
  <si>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</si>
  <si>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</si>
  <si>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</si>
  <si>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</si>
  <si>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</si>
  <si>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</si>
  <si>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</si>
  <si>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</si>
  <si>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</si>
  <si>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</si>
  <si>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</si>
  <si>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</si>
  <si>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</si>
  <si>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</si>
  <si>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</si>
  <si>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</si>
  <si>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</si>
  <si>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</si>
  <si>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</si>
  <si>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</si>
  <si>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</si>
  <si>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</si>
  <si>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</si>
  <si>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</si>
  <si>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</si>
  <si>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</si>
  <si>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</si>
  <si>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</si>
  <si>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</si>
  <si>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</si>
  <si>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</si>
  <si>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</si>
  <si>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</si>
  <si>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</si>
  <si>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</si>
  <si>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</si>
  <si>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</si>
  <si>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</si>
  <si>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</si>
  <si>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</si>
  <si>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</si>
  <si>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</si>
  <si>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</si>
  <si>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</si>
  <si>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</si>
  <si>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</si>
  <si>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</si>
  <si>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</si>
  <si>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</si>
  <si>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</si>
  <si>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</si>
  <si>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</si>
  <si>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</si>
  <si>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</si>
  <si>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</si>
  <si>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</si>
  <si>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</si>
  <si>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</si>
  <si>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</si>
  <si>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</si>
  <si>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</si>
  <si>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</si>
  <si>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</si>
  <si>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</si>
  <si>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</si>
  <si>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</si>
  <si>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</si>
  <si>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</si>
  <si>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</si>
  <si>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</si>
  <si>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</si>
  <si>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</si>
  <si>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</si>
  <si>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</si>
  <si>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</si>
  <si>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</si>
  <si>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</si>
  <si>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</si>
  <si>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</si>
  <si>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</si>
  <si>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</si>
  <si>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</si>
  <si>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</si>
  <si>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</si>
  <si>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</si>
  <si>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</si>
  <si>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</si>
  <si>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</si>
  <si>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</si>
  <si>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</si>
  <si>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</si>
  <si>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</si>
  <si>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</si>
  <si>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</si>
  <si>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</si>
  <si>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</si>
  <si>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</si>
  <si>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</si>
  <si>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</si>
  <si>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</si>
  <si>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</si>
  <si>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</si>
  <si>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</si>
  <si>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</si>
  <si>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</si>
  <si>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</si>
  <si>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</si>
  <si>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</si>
  <si>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</si>
  <si>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</si>
  <si>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</si>
  <si>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</si>
  <si>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</si>
  <si>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</si>
  <si>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</si>
  <si>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</si>
  <si>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</si>
  <si>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</si>
  <si>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</si>
  <si>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</si>
  <si>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</si>
  <si>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</si>
  <si>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</si>
  <si>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</si>
  <si>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</si>
  <si>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</si>
  <si>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</si>
  <si>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</si>
  <si>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</si>
  <si>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</si>
  <si>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</si>
  <si>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</si>
  <si>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</si>
  <si>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</si>
  <si>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</si>
  <si>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</si>
  <si>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</si>
  <si>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</si>
  <si>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</si>
  <si>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</si>
  <si>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</si>
  <si>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</si>
  <si>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</si>
  <si>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</si>
  <si>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</si>
  <si>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</si>
  <si>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</si>
  <si>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</si>
  <si>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</si>
  <si>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</si>
  <si>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</si>
  <si>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</si>
  <si>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</si>
  <si>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</si>
  <si>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</si>
  <si>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</si>
  <si>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</si>
  <si>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</si>
  <si>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</si>
  <si>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</si>
  <si>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</si>
  <si>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</si>
  <si>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</si>
  <si>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</si>
  <si>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</si>
  <si>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</si>
  <si>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</si>
  <si>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</si>
  <si>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</si>
  <si>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</si>
  <si>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</si>
  <si>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</si>
  <si>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</si>
  <si>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</si>
  <si>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</si>
  <si>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</si>
  <si>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</si>
  <si>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</si>
  <si>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</si>
  <si>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</si>
  <si>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</si>
  <si>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</si>
  <si>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</si>
  <si>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</si>
  <si>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</si>
  <si>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</si>
  <si>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</si>
  <si>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</si>
  <si>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</si>
  <si>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</si>
  <si>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</si>
  <si>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</si>
  <si>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</si>
  <si>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</si>
  <si>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</si>
  <si>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</si>
  <si>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</si>
  <si>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</si>
  <si>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</si>
  <si>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</si>
  <si>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</si>
  <si>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</si>
  <si>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</si>
  <si>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</si>
  <si>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</si>
  <si>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</si>
  <si>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</si>
  <si>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</si>
  <si>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</si>
  <si>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</si>
  <si>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</si>
  <si>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</si>
  <si>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</si>
  <si>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</si>
  <si>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</si>
  <si>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</si>
  <si>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</si>
  <si>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</si>
  <si>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</si>
  <si>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</si>
  <si>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</si>
  <si>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</si>
  <si>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</si>
  <si>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</si>
  <si>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</si>
  <si>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</si>
  <si>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</si>
  <si>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</si>
  <si>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</si>
  <si>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</si>
  <si>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</si>
  <si>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</si>
  <si>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</si>
  <si>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</si>
  <si>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</si>
  <si>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</si>
  <si>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</si>
  <si>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</si>
  <si>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</si>
  <si>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</si>
  <si>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</si>
  <si>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</si>
  <si>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</si>
  <si>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</si>
  <si>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</si>
  <si>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</si>
  <si>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</si>
  <si>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</si>
  <si>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</si>
  <si>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</si>
  <si>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</si>
  <si>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</si>
  <si>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</si>
  <si>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</si>
  <si>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</si>
  <si>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</si>
  <si>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</si>
  <si>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</si>
  <si>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</si>
  <si>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</si>
  <si>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</si>
  <si>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</si>
  <si>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</si>
  <si>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</si>
  <si>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</si>
  <si>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</si>
  <si>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</si>
  <si>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</si>
  <si>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</si>
  <si>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</si>
  <si>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</si>
  <si>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</si>
  <si>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</si>
  <si>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</si>
  <si>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</si>
  <si>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</si>
  <si>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</si>
  <si>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</si>
  <si>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</si>
  <si>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</si>
  <si>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</si>
  <si>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</si>
  <si>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</si>
  <si>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</si>
  <si>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</si>
  <si>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</si>
  <si>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</si>
  <si>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</si>
  <si>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</si>
  <si>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</si>
  <si>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</si>
  <si>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</si>
  <si>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</si>
  <si>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</si>
  <si>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</si>
  <si>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</si>
  <si>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</si>
  <si>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</si>
  <si>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</si>
  <si>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</si>
  <si>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</si>
  <si>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</si>
  <si>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</si>
  <si>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</si>
  <si>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</si>
  <si>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</si>
  <si>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</si>
  <si>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</si>
  <si>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</si>
  <si>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</si>
  <si>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</si>
  <si>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</si>
  <si>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</si>
  <si>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</si>
  <si>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</si>
  <si>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</si>
  <si>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</si>
  <si>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</si>
  <si>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</si>
  <si>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</si>
  <si>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</si>
  <si>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</si>
  <si>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</si>
  <si>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</si>
  <si>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</si>
  <si>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</si>
  <si>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</si>
  <si>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</si>
  <si>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</si>
  <si>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</si>
  <si>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</si>
  <si>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</si>
  <si>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</si>
  <si>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</si>
  <si>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</si>
  <si>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</si>
  <si>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</si>
  <si>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</si>
  <si>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</si>
  <si>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</si>
  <si>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</si>
  <si>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</si>
  <si>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</si>
  <si>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</si>
  <si>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</si>
  <si>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</si>
  <si>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</si>
  <si>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</si>
  <si>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</si>
  <si>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</si>
  <si>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</si>
  <si>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</si>
  <si>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</si>
  <si>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</si>
  <si>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</si>
  <si>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</si>
  <si>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</si>
  <si>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</si>
  <si>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</si>
  <si>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</si>
  <si>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</si>
  <si>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</si>
  <si>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</si>
  <si>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</si>
  <si>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</si>
  <si>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</si>
  <si>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</si>
  <si>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</si>
  <si>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</si>
  <si>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</si>
  <si>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</si>
  <si>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</si>
  <si>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</si>
  <si>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</si>
  <si>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</si>
  <si>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</si>
  <si>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</si>
  <si>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</si>
  <si>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</si>
  <si>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</si>
  <si>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</si>
  <si>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</si>
  <si>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</si>
  <si>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</si>
  <si>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</si>
  <si>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</si>
  <si>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</si>
  <si>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</si>
  <si>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</si>
  <si>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</si>
  <si>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</si>
  <si>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</si>
  <si>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</si>
  <si>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</si>
  <si>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</si>
  <si>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</si>
  <si>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</si>
  <si>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</si>
  <si>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</si>
  <si>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</si>
  <si>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</si>
  <si>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</si>
  <si>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</si>
  <si>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</si>
  <si>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</si>
  <si>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</si>
  <si>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</si>
  <si>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</si>
  <si>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</si>
  <si>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</si>
  <si>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</si>
  <si>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</si>
  <si>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</si>
  <si>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</si>
  <si>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</si>
  <si>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</si>
  <si>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</si>
  <si>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</si>
  <si>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</si>
  <si>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</si>
  <si>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</si>
  <si>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</si>
  <si>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</si>
  <si>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</si>
  <si>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</si>
  <si>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</si>
  <si>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</si>
  <si>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</si>
  <si>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</si>
  <si>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</si>
  <si>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</si>
  <si>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</si>
  <si>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</si>
  <si>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</si>
  <si>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</si>
  <si>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</si>
  <si>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</si>
  <si>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</si>
  <si>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</si>
  <si>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</si>
  <si>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</si>
  <si>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</si>
  <si>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</si>
  <si>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</si>
  <si>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</si>
  <si>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</si>
  <si>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</si>
  <si>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</si>
  <si>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</si>
  <si>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</si>
  <si>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</si>
  <si>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</si>
  <si>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</si>
  <si>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</si>
  <si>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</si>
  <si>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</si>
  <si>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</si>
  <si>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</si>
  <si>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</si>
  <si>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</si>
  <si>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</si>
  <si>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</si>
  <si>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</si>
  <si>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</si>
  <si>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</si>
  <si>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</si>
  <si>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</si>
  <si>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</si>
  <si>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</si>
  <si>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</si>
  <si>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</si>
  <si>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</si>
  <si>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</si>
  <si>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</si>
  <si>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</si>
  <si>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</si>
  <si>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</si>
  <si>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</si>
  <si>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</si>
  <si>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</si>
  <si>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</si>
  <si>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</si>
  <si>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</si>
  <si>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</si>
  <si>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</si>
  <si>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</si>
  <si>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</si>
  <si>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</si>
  <si>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</si>
  <si>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</si>
  <si>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</si>
  <si>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</si>
  <si>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</si>
  <si>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</si>
  <si>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</si>
  <si>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</si>
  <si>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</si>
  <si>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</si>
  <si>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</si>
  <si>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</si>
  <si>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</si>
  <si>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</si>
  <si>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</si>
  <si>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</si>
  <si>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</si>
  <si>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</si>
  <si>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</si>
  <si>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</si>
  <si>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</si>
  <si>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</si>
  <si>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</si>
  <si>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</si>
  <si>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</si>
  <si>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</si>
  <si>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</si>
  <si>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</si>
  <si>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</si>
  <si>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</si>
  <si>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</si>
  <si>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</si>
  <si>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</si>
  <si>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</si>
  <si>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</si>
  <si>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</si>
  <si>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</si>
  <si>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</si>
  <si>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</si>
  <si>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</si>
  <si>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</si>
  <si>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</si>
  <si>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</si>
  <si>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</si>
  <si>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</si>
  <si>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</si>
  <si>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</si>
  <si>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</si>
  <si>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</si>
  <si>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</si>
  <si>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</si>
  <si>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</si>
  <si>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</si>
  <si>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</si>
  <si>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</si>
  <si>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</si>
  <si>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</si>
  <si>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</si>
  <si>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</si>
  <si>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</si>
  <si>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</si>
  <si>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</si>
  <si>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</si>
  <si>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</si>
  <si>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</si>
  <si>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</si>
  <si>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</si>
  <si>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</si>
  <si>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</si>
  <si>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</si>
  <si>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</si>
  <si>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</si>
  <si>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</si>
  <si>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</si>
  <si>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</si>
  <si>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</si>
  <si>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</si>
  <si>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</si>
  <si>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</si>
  <si>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</si>
  <si>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</si>
  <si>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</si>
  <si>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</si>
  <si>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</si>
  <si>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</si>
  <si>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</si>
  <si>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</si>
  <si>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</si>
  <si>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</si>
  <si>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</si>
  <si>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</si>
  <si>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</si>
  <si>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</si>
  <si>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</si>
  <si>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</si>
  <si>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</si>
  <si>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</si>
  <si>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</si>
  <si>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</si>
  <si>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</si>
  <si>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</si>
  <si>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</si>
  <si>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</si>
  <si>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</si>
  <si>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</si>
  <si>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</si>
  <si>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</si>
  <si>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</si>
  <si>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</si>
  <si>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</si>
  <si>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</si>
  <si>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</si>
  <si>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</si>
  <si>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</si>
  <si>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</si>
  <si>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</si>
  <si>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</si>
  <si>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</si>
  <si>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</si>
  <si>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</si>
  <si>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</si>
  <si>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</si>
  <si>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</si>
  <si>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</si>
  <si>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</si>
  <si>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</si>
  <si>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</si>
  <si>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</si>
  <si>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</si>
  <si>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</si>
  <si>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</si>
  <si>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</si>
  <si>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</si>
  <si>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</si>
  <si>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</si>
  <si>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</si>
  <si>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</si>
  <si>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</si>
  <si>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</si>
  <si>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</si>
  <si>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</si>
  <si>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</si>
  <si>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</si>
  <si>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</si>
  <si>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</si>
  <si>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</si>
  <si>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</si>
  <si>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</si>
  <si>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</si>
  <si>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</si>
  <si>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</si>
  <si>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</si>
  <si>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</si>
  <si>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</si>
  <si>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</si>
  <si>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</si>
  <si>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</si>
  <si>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</si>
  <si>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</si>
  <si>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</si>
  <si>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</si>
  <si>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</si>
  <si>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</si>
  <si>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</si>
  <si>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</si>
  <si>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</si>
  <si>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</si>
  <si>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</si>
  <si>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</si>
  <si>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</si>
  <si>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</si>
  <si>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</si>
  <si>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</si>
  <si>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</si>
  <si>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</si>
  <si>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</si>
  <si>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</si>
  <si>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</si>
  <si>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</si>
  <si>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</si>
  <si>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</si>
  <si>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</si>
  <si>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</si>
  <si>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</si>
  <si>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</si>
  <si>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</si>
  <si>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</si>
  <si>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</si>
  <si>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</si>
  <si>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</si>
  <si>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</si>
  <si>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</si>
  <si>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</si>
  <si>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</si>
  <si>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</si>
  <si>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</si>
  <si>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</si>
  <si>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</si>
  <si>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</si>
  <si>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</si>
  <si>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</si>
  <si>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</si>
  <si>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</si>
  <si>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</si>
  <si>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</si>
  <si>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</si>
  <si>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</si>
  <si>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</si>
  <si>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</si>
  <si>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</si>
  <si>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</si>
  <si>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</si>
  <si>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</si>
  <si>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</si>
  <si>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</si>
  <si>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</si>
  <si>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</si>
  <si>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</si>
  <si>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</si>
  <si>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</si>
  <si>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</si>
  <si>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</si>
  <si>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</si>
  <si>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</si>
  <si>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</si>
  <si>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</si>
  <si>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</si>
  <si>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</si>
  <si>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</si>
  <si>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</si>
  <si>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</si>
  <si>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</si>
  <si>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</si>
  <si>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</si>
  <si>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</si>
  <si>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</si>
  <si>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</si>
  <si>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</si>
  <si>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</si>
  <si>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</si>
  <si>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</si>
  <si>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</si>
  <si>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</si>
  <si>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</si>
  <si>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</si>
  <si>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</si>
  <si>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</si>
  <si>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</si>
  <si>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</si>
  <si>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</si>
  <si>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</si>
  <si>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</si>
  <si>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</si>
  <si>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</si>
  <si>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</si>
  <si>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</si>
  <si>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</si>
  <si>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</si>
  <si>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</si>
  <si>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</si>
  <si>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</si>
  <si>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</si>
  <si>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</si>
  <si>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</si>
  <si>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</si>
  <si>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</si>
  <si>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</si>
  <si>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</si>
  <si>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</si>
  <si>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</si>
  <si>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</si>
  <si>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</si>
  <si>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</si>
  <si>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</si>
  <si>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</si>
  <si>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</si>
  <si>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</si>
  <si>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</si>
  <si>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</si>
  <si>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</si>
  <si>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</si>
  <si>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</si>
  <si>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</si>
  <si>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</si>
  <si>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</si>
  <si>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</si>
  <si>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</si>
  <si>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</si>
  <si>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</si>
  <si>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</si>
  <si>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</si>
  <si>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</si>
  <si>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</si>
  <si>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</si>
  <si>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</si>
  <si>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</si>
  <si>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</si>
  <si>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</si>
  <si>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</si>
  <si>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</si>
  <si>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</si>
  <si>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</si>
  <si>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</si>
  <si>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</si>
  <si>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</si>
  <si>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</si>
  <si>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</si>
  <si>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</si>
  <si>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</si>
  <si>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</si>
  <si>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</si>
  <si>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</si>
  <si>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</si>
  <si>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</si>
  <si>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</si>
  <si>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</si>
  <si>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</si>
  <si>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</si>
  <si>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</si>
  <si>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</si>
  <si>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</si>
  <si>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</si>
  <si>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</si>
  <si>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</si>
  <si>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</si>
  <si>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</si>
  <si>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</si>
  <si>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</si>
  <si>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</si>
  <si>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</si>
  <si>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</si>
  <si>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</si>
  <si>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</si>
  <si>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</si>
  <si>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</si>
  <si>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</si>
  <si>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</si>
  <si>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</si>
  <si>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</si>
  <si>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</si>
  <si>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</si>
  <si>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</si>
  <si>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</si>
  <si>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</si>
  <si>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</si>
  <si>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</si>
  <si>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</si>
  <si>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</si>
  <si>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</si>
  <si>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</si>
  <si>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</si>
  <si>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</si>
  <si>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</si>
  <si>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</si>
  <si>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</si>
  <si>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</si>
  <si>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</si>
  <si>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</si>
  <si>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</si>
  <si>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</si>
  <si>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</si>
  <si>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</si>
  <si>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</si>
  <si>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</si>
  <si>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</si>
  <si>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</si>
  <si>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</si>
  <si>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</si>
  <si>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</si>
  <si>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</si>
  <si>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</si>
  <si>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</si>
  <si>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</si>
  <si>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</si>
  <si>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</si>
  <si>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</si>
  <si>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</si>
  <si>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</si>
  <si>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</si>
  <si>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</si>
  <si>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</si>
  <si>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</si>
  <si>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</si>
  <si>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</si>
  <si>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</si>
  <si>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</si>
  <si>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</si>
  <si>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</si>
  <si>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</si>
  <si>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</si>
  <si>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</si>
  <si>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</si>
  <si>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</si>
  <si>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</si>
  <si>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</si>
  <si>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</si>
  <si>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</si>
  <si>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</si>
  <si>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</si>
  <si>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</si>
  <si>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</si>
  <si>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</si>
  <si>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</si>
  <si>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</si>
  <si>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</si>
  <si>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</si>
  <si>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</si>
  <si>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</si>
  <si>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</si>
  <si>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</si>
  <si>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</si>
  <si>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</si>
  <si>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</si>
  <si>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</si>
  <si>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</si>
  <si>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</si>
  <si>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</si>
  <si>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</si>
  <si>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</si>
  <si>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</si>
  <si>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</si>
  <si>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</si>
  <si>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</si>
  <si>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</si>
  <si>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</si>
  <si>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</si>
  <si>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</si>
  <si>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</si>
  <si>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</si>
  <si>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</si>
  <si>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</si>
  <si>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</si>
  <si>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</si>
  <si>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</si>
  <si>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</si>
  <si>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</si>
  <si>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</si>
  <si>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</si>
  <si>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</si>
  <si>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</si>
  <si>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</si>
  <si>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</si>
  <si>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</si>
  <si>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</si>
  <si>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</si>
  <si>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</si>
  <si>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</si>
  <si>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</si>
  <si>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</si>
  <si>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</si>
  <si>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</si>
  <si>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</si>
  <si>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</si>
  <si>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</si>
  <si>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</si>
  <si>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</si>
  <si>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</si>
  <si>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</si>
  <si>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</si>
  <si>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</si>
  <si>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</si>
  <si>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</si>
  <si>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</si>
  <si>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</si>
  <si>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</si>
  <si>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</si>
  <si>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</si>
  <si>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</si>
  <si>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</si>
  <si>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</si>
  <si>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</si>
  <si>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</si>
  <si>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</si>
  <si>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</si>
  <si>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</si>
  <si>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</si>
  <si>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</si>
  <si>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</si>
  <si>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</si>
  <si>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</si>
  <si>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</si>
  <si>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</si>
  <si>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</si>
  <si>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</si>
  <si>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</si>
  <si>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</si>
  <si>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</si>
  <si>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</si>
  <si>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</si>
  <si>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</si>
  <si>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</si>
  <si>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</si>
  <si>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</si>
  <si>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</si>
  <si>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</si>
  <si>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</si>
  <si>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</si>
  <si>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</si>
  <si>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</si>
  <si>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</si>
  <si>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</si>
  <si>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</si>
  <si>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</si>
  <si>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</si>
  <si>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</si>
  <si>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</si>
  <si>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</si>
  <si>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</si>
  <si>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</si>
  <si>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</si>
  <si>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</si>
  <si>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</si>
  <si>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</si>
  <si>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</si>
  <si>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</si>
  <si>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</si>
  <si>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</si>
  <si>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</si>
  <si>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</si>
  <si>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</si>
  <si>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</si>
  <si>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</si>
  <si>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</si>
  <si>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</si>
  <si>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</si>
  <si>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</si>
  <si>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</si>
  <si>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</si>
  <si>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</si>
  <si>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</si>
  <si>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</si>
  <si>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</si>
  <si>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</si>
  <si>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</si>
  <si>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</si>
  <si>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</si>
  <si>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</si>
  <si>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</si>
  <si>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</si>
  <si>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</si>
  <si>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</si>
  <si>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</si>
  <si>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</si>
  <si>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</si>
  <si>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</si>
  <si>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</si>
  <si>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</si>
  <si>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</si>
  <si>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</si>
  <si>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</si>
  <si>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</si>
  <si>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</si>
  <si>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</si>
  <si>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</si>
  <si>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</si>
  <si>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</si>
  <si>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</si>
  <si>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</si>
  <si>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</si>
  <si>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</si>
  <si>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</si>
  <si>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</si>
  <si>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</si>
  <si>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</si>
  <si>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</si>
  <si>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</si>
  <si>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</si>
  <si>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</si>
  <si>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</si>
  <si>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</si>
  <si>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</si>
  <si>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</si>
  <si>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</si>
  <si>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</si>
  <si>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</si>
  <si>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</si>
  <si>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</si>
  <si>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</si>
  <si>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</si>
  <si>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</si>
  <si>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</si>
  <si>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</si>
  <si>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</si>
  <si>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</si>
  <si>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</si>
  <si>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</si>
  <si>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</si>
  <si>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</si>
  <si>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</si>
  <si>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</si>
  <si>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</si>
  <si>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</si>
  <si>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</si>
  <si>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</si>
  <si>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</si>
  <si>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</si>
  <si>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</si>
  <si>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</si>
  <si>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</si>
  <si>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</si>
  <si>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</si>
  <si>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</si>
  <si>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</si>
  <si>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</si>
  <si>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</si>
  <si>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</si>
  <si>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</si>
  <si>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</si>
  <si>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</si>
  <si>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</si>
  <si>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</si>
  <si>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</si>
  <si>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</si>
  <si>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</si>
  <si>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</si>
  <si>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</si>
  <si>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</si>
  <si>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</si>
  <si>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</si>
  <si>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</si>
  <si>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</si>
  <si>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</si>
  <si>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</si>
  <si>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</si>
  <si>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</si>
  <si>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</si>
  <si>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</si>
  <si>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</si>
  <si>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</si>
  <si>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</si>
  <si>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</si>
  <si>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</si>
  <si>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</si>
  <si>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</si>
  <si>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</si>
  <si>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</si>
  <si>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</si>
  <si>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</si>
  <si>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</si>
  <si>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</si>
  <si>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</si>
  <si>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</si>
  <si>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</si>
  <si>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</si>
  <si>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</si>
  <si>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</si>
  <si>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</si>
  <si>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</si>
  <si>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</si>
  <si>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</si>
  <si>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</si>
  <si>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</si>
  <si>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</si>
  <si>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</si>
  <si>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</si>
  <si>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</si>
  <si>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</si>
  <si>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</si>
  <si>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</si>
  <si>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</si>
  <si>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</si>
  <si>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</si>
  <si>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</si>
  <si>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</si>
  <si>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</si>
  <si>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</si>
  <si>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</si>
  <si>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</si>
  <si>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</si>
  <si>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</si>
  <si>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</si>
  <si>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</si>
  <si>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</si>
  <si>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</si>
  <si>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</si>
  <si>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</si>
  <si>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</si>
  <si>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</si>
  <si>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</si>
  <si>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</si>
  <si>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</si>
  <si>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</si>
  <si>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</si>
  <si>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</si>
  <si>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</si>
  <si>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</si>
  <si>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</si>
  <si>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</si>
  <si>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</si>
  <si>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</si>
  <si>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</si>
  <si>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</si>
  <si>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</si>
  <si>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</si>
  <si>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</si>
  <si>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</si>
  <si>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</si>
  <si>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</si>
  <si>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</si>
  <si>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</si>
  <si>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</si>
  <si>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</si>
  <si>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</si>
  <si>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</si>
  <si>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</si>
  <si>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</si>
  <si>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</si>
  <si>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</si>
  <si>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</si>
  <si>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</si>
  <si>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</si>
  <si>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</si>
  <si>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</si>
  <si>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</si>
  <si>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</si>
  <si>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</si>
  <si>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</si>
  <si>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</si>
  <si>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</si>
  <si>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</si>
  <si>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</si>
  <si>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</si>
  <si>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</si>
  <si>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</si>
  <si>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</si>
  <si>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</si>
  <si>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</si>
  <si>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</si>
  <si>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</si>
  <si>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</si>
  <si>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</si>
  <si>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</si>
  <si>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</si>
  <si>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</si>
  <si>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</si>
  <si>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</si>
  <si>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</si>
  <si>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</si>
  <si>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</si>
  <si>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</si>
  <si>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</si>
  <si>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</si>
  <si>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</si>
  <si>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</si>
  <si>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</si>
  <si>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</si>
  <si>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</si>
  <si>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</si>
  <si>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</si>
  <si>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</si>
  <si>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</si>
  <si>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</si>
  <si>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</si>
  <si>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</si>
  <si>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</si>
  <si>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</si>
  <si>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</si>
  <si>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</si>
  <si>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</si>
  <si>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</si>
  <si>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</si>
  <si>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</si>
  <si>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</si>
  <si>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</si>
  <si>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</si>
  <si>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</si>
  <si>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</si>
  <si>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</si>
  <si>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</si>
  <si>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</si>
  <si>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</si>
  <si>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</si>
  <si>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</si>
  <si>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</si>
  <si>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</si>
  <si>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</si>
  <si>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</si>
  <si>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</si>
  <si>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</si>
  <si>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</si>
  <si>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</si>
  <si>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</si>
  <si>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</si>
  <si>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</si>
  <si>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</si>
  <si>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</si>
  <si>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</si>
  <si>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</si>
  <si>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</si>
  <si>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</si>
  <si>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</si>
  <si>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</si>
  <si>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</si>
  <si>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</si>
  <si>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</si>
  <si>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</si>
  <si>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</si>
  <si>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</si>
  <si>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</si>
  <si>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</si>
  <si>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</si>
  <si>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</si>
  <si>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</si>
  <si>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</si>
  <si>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</si>
  <si>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</si>
  <si>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</si>
  <si>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</si>
  <si>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</si>
  <si>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</si>
  <si>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</si>
  <si>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</si>
  <si>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</si>
  <si>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</si>
  <si>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</si>
  <si>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</si>
  <si>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</si>
  <si>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</si>
  <si>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</si>
  <si>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</si>
  <si>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</si>
  <si>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</si>
  <si>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</si>
  <si>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</si>
  <si>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</si>
  <si>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</si>
  <si>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</si>
  <si>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</si>
  <si>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</si>
  <si>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</si>
  <si>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</si>
  <si>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</si>
  <si>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</si>
  <si>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</si>
  <si>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</si>
  <si>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</si>
  <si>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</si>
  <si>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</si>
  <si>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</si>
  <si>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</si>
  <si>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</si>
  <si>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</si>
  <si>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</si>
  <si>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</si>
  <si>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</si>
  <si>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</si>
  <si>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</si>
  <si>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</si>
  <si>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</si>
  <si>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</si>
  <si>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</si>
  <si>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</si>
  <si>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</si>
  <si>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</si>
  <si>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</si>
  <si>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</si>
  <si>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</si>
  <si>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</si>
  <si>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</si>
  <si>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</si>
  <si>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</si>
  <si>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</si>
  <si>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</si>
  <si>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</si>
  <si>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</si>
  <si>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</si>
  <si>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</si>
  <si>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</si>
  <si>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</si>
  <si>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</si>
  <si>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</si>
  <si>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</si>
  <si>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</si>
  <si>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</si>
  <si>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</si>
  <si>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</si>
  <si>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</si>
  <si>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</si>
  <si>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</si>
  <si>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</si>
  <si>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</si>
  <si>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</si>
  <si>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</si>
  <si>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</si>
  <si>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</si>
  <si>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</si>
  <si>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</si>
  <si>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</si>
  <si>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</si>
  <si>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</si>
  <si>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</si>
  <si>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</si>
  <si>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</si>
  <si>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</si>
  <si>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</si>
  <si>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</si>
  <si>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</si>
  <si>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</si>
  <si>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</si>
  <si>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</si>
  <si>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</si>
  <si>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</si>
  <si>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</si>
  <si>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</si>
  <si>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</si>
  <si>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</si>
  <si>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</si>
  <si>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</si>
  <si>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</si>
  <si>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</si>
  <si>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</si>
  <si>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</si>
  <si>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</si>
  <si>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</si>
  <si>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</si>
  <si>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</si>
  <si>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</si>
  <si>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</si>
  <si>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</si>
  <si>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</si>
  <si>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</si>
  <si>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</si>
  <si>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</si>
  <si>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</si>
  <si>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</si>
  <si>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</si>
  <si>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</si>
  <si>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</si>
  <si>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</si>
  <si>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</si>
  <si>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</si>
  <si>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</si>
  <si>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</si>
  <si>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</si>
  <si>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</si>
  <si>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</si>
  <si>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</si>
  <si>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</si>
  <si>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</si>
  <si>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</si>
  <si>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</si>
  <si>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</si>
  <si>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</si>
  <si>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</si>
  <si>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</si>
  <si>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</si>
  <si>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</si>
  <si>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</si>
  <si>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</si>
  <si>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</si>
  <si>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</si>
  <si>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</si>
  <si>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</si>
  <si>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</si>
  <si>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</si>
  <si>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</si>
  <si>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</si>
  <si>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</si>
  <si>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</si>
  <si>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</si>
  <si>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</si>
  <si>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</si>
  <si>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</si>
  <si>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</si>
  <si>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</si>
  <si>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</si>
  <si>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</si>
  <si>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</si>
  <si>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</si>
  <si>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</si>
  <si>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</si>
  <si>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</si>
  <si>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</si>
  <si>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</si>
  <si>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</si>
  <si>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</si>
  <si>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</si>
  <si>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</si>
  <si>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</si>
  <si>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</si>
  <si>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</si>
  <si>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</si>
  <si>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</si>
  <si>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</si>
  <si>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</si>
  <si>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</si>
  <si>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</si>
  <si>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</si>
  <si>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</si>
  <si>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</si>
  <si>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</si>
  <si>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</si>
  <si>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</si>
  <si>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</si>
  <si>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</si>
  <si>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</si>
  <si>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</si>
  <si>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</si>
  <si>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</si>
  <si>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</si>
  <si>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</si>
  <si>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</si>
  <si>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</si>
  <si>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</si>
  <si>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</si>
  <si>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</si>
  <si>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</si>
  <si>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</si>
  <si>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</si>
  <si>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</si>
  <si>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</si>
  <si>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</si>
  <si>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</si>
  <si>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</si>
  <si>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</si>
  <si>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</si>
  <si>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</si>
  <si>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</si>
  <si>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</si>
  <si>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</si>
  <si>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</si>
  <si>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</si>
  <si>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</si>
  <si>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</si>
  <si>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</si>
  <si>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</si>
  <si>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</si>
  <si>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</si>
  <si>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</si>
  <si>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</si>
  <si>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</si>
  <si>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</si>
  <si>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</si>
  <si>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</si>
  <si>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</si>
  <si>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</si>
  <si>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</si>
  <si>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</si>
  <si>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</si>
  <si>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</si>
  <si>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</si>
  <si>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</si>
  <si>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</si>
  <si>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</si>
  <si>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</si>
  <si>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</si>
  <si>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</si>
  <si>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</si>
  <si>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</si>
  <si>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</si>
  <si>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</si>
  <si>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</si>
  <si>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</si>
  <si>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</si>
  <si>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</si>
  <si>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</si>
  <si>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</si>
  <si>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</si>
  <si>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</si>
  <si>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</si>
  <si>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</si>
  <si>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</si>
  <si>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</si>
  <si>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</si>
  <si>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</si>
  <si>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</si>
  <si>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</si>
  <si>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</si>
  <si>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</si>
  <si>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</si>
  <si>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</si>
  <si>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</si>
  <si>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</si>
  <si>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</si>
  <si>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</si>
  <si>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</si>
  <si>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</si>
  <si>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</si>
  <si>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</si>
  <si>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</si>
  <si>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</si>
  <si>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</si>
  <si>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</si>
  <si>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</si>
  <si>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</si>
  <si>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</si>
  <si>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</si>
  <si>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</si>
  <si>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</si>
  <si>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</si>
  <si>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</si>
  <si>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</si>
  <si>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</si>
  <si>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</si>
  <si>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</si>
  <si>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</si>
  <si>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</si>
  <si>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</si>
  <si>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</si>
  <si>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</si>
  <si>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</si>
  <si>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</si>
  <si>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</si>
  <si>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</si>
  <si>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</si>
  <si>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</si>
  <si>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</si>
  <si>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</si>
  <si>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</si>
  <si>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</si>
  <si>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</si>
  <si>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</si>
  <si>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</si>
  <si>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</si>
  <si>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</si>
  <si>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</si>
  <si>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</si>
  <si>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</si>
  <si>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</si>
  <si>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</si>
  <si>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</si>
  <si>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</si>
  <si>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</si>
  <si>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</si>
  <si>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</si>
  <si>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</si>
  <si>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</si>
  <si>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</si>
  <si>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</si>
  <si>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</si>
  <si>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</si>
  <si>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</si>
  <si>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</si>
  <si>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</si>
  <si>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</si>
  <si>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</si>
  <si>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</si>
  <si>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</si>
  <si>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</si>
  <si>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</si>
  <si>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</si>
  <si>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</si>
  <si>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</si>
  <si>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</si>
  <si>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</si>
  <si>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</si>
  <si>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</si>
  <si>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</si>
  <si>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</si>
  <si>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</si>
  <si>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</si>
  <si>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</si>
  <si>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</si>
  <si>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</si>
  <si>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</si>
  <si>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</si>
  <si>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</si>
  <si>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</si>
  <si>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</si>
  <si>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</si>
  <si>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</si>
  <si>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</si>
  <si>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</si>
  <si>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</si>
  <si>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</si>
  <si>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</si>
  <si>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</si>
  <si>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</si>
  <si>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</si>
  <si>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</si>
  <si>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</si>
  <si>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</si>
  <si>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</si>
  <si>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</si>
  <si>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</si>
  <si>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</si>
  <si>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</si>
  <si>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</si>
  <si>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</si>
  <si>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</si>
  <si>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</si>
  <si>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</si>
  <si>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</si>
  <si>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</si>
  <si>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</si>
  <si>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</si>
  <si>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</si>
  <si>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</si>
  <si>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</si>
  <si>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</si>
  <si>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</si>
  <si>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</si>
  <si>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</si>
  <si>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</si>
  <si>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</si>
  <si>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</si>
  <si>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</si>
  <si>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</si>
  <si>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</si>
  <si>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</si>
  <si>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</si>
  <si>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</si>
  <si>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</si>
  <si>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</si>
  <si>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</si>
  <si>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</si>
  <si>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</si>
  <si>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</si>
  <si>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</si>
  <si>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</si>
  <si>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</si>
  <si>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</si>
  <si>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</si>
  <si>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</si>
  <si>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</si>
  <si>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</si>
  <si>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</si>
  <si>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</si>
  <si>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</si>
  <si>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</si>
  <si>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</si>
  <si>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</si>
  <si>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</si>
  <si>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</si>
  <si>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</si>
  <si>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</si>
  <si>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</si>
  <si>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</si>
  <si>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</si>
  <si>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</si>
  <si>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</si>
  <si>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</si>
  <si>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</si>
  <si>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</si>
  <si>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</si>
  <si>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</si>
  <si>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</si>
  <si>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</si>
  <si>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</si>
  <si>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</si>
  <si>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</si>
  <si>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</si>
  <si>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</si>
  <si>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</si>
  <si>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</si>
  <si>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</si>
  <si>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</si>
  <si>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</si>
  <si>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</si>
  <si>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</si>
  <si>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</si>
  <si>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</si>
  <si>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</si>
  <si>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</si>
  <si>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</si>
  <si>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</si>
  <si>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</si>
  <si>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</si>
  <si>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</si>
  <si>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</si>
  <si>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</si>
  <si>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</si>
  <si>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</si>
  <si>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</si>
  <si>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</si>
  <si>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</si>
  <si>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</si>
  <si>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</si>
  <si>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</si>
  <si>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</si>
  <si>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</si>
  <si>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</si>
  <si>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</si>
  <si>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</si>
  <si>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</si>
  <si>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</si>
  <si>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</si>
  <si>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</si>
  <si>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</si>
  <si>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</si>
  <si>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</si>
  <si>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</si>
  <si>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</si>
  <si>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</si>
  <si>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</si>
  <si>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</si>
  <si>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</si>
  <si>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</si>
  <si>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</si>
  <si>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</si>
  <si>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</si>
  <si>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</si>
  <si>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</si>
  <si>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</si>
  <si>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</si>
  <si>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</si>
  <si>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</si>
  <si>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</si>
  <si>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</si>
  <si>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</si>
  <si>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</si>
  <si>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</si>
  <si>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</si>
  <si>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</si>
  <si>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</si>
  <si>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</si>
  <si>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</si>
  <si>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</si>
  <si>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</si>
  <si>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</si>
  <si>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</si>
  <si>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</si>
  <si>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</si>
  <si>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</si>
  <si>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</si>
  <si>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</si>
  <si>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</si>
  <si>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</si>
  <si>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</si>
  <si>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</si>
  <si>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</si>
  <si>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</si>
  <si>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</si>
  <si>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</si>
  <si>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</si>
  <si>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</si>
  <si>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</si>
  <si>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</si>
  <si>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</si>
  <si>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</si>
  <si>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</si>
  <si>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</si>
  <si>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</si>
  <si>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</si>
  <si>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</si>
  <si>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</si>
  <si>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</si>
  <si>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</si>
  <si>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</si>
  <si>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</si>
  <si>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</si>
  <si>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</si>
  <si>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</si>
  <si>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</si>
  <si>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</si>
  <si>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</si>
  <si>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</si>
  <si>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</si>
  <si>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</si>
  <si>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</si>
  <si>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</si>
  <si>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</si>
  <si>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</si>
  <si>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</si>
  <si>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</si>
  <si>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</si>
  <si>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</si>
  <si>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</si>
  <si>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</si>
  <si>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</si>
  <si>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</si>
  <si>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</si>
  <si>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</si>
  <si>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</si>
  <si>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</si>
  <si>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</si>
  <si>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</si>
  <si>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</si>
  <si>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</si>
  <si>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</si>
  <si>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</si>
  <si>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</si>
  <si>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</si>
  <si>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</si>
  <si>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</si>
  <si>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</si>
  <si>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</si>
  <si>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</si>
  <si>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</si>
  <si>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</si>
  <si>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</si>
  <si>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</si>
  <si>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</si>
  <si>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</si>
  <si>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</si>
  <si>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</si>
  <si>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</si>
  <si>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</si>
  <si>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</si>
  <si>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</si>
  <si>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</si>
  <si>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</si>
  <si>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</si>
  <si>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</si>
  <si>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</si>
  <si>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</si>
  <si>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</si>
  <si>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</si>
  <si>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</si>
  <si>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</si>
  <si>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</si>
  <si>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</si>
  <si>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</si>
  <si>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</si>
  <si>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</si>
  <si>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</si>
  <si>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</si>
  <si>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</si>
  <si>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</si>
  <si>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</si>
  <si>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</si>
  <si>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</si>
  <si>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</si>
  <si>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</si>
  <si>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</si>
  <si>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</si>
  <si>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</si>
  <si>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</si>
  <si>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</si>
  <si>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</si>
  <si>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</si>
  <si>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</si>
  <si>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</si>
  <si>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</si>
  <si>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</si>
  <si>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</si>
  <si>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</si>
  <si>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</si>
  <si>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</si>
  <si>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</si>
  <si>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</si>
  <si>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</si>
  <si>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</si>
  <si>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</si>
  <si>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</si>
  <si>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</si>
  <si>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</si>
  <si>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</si>
  <si>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</si>
  <si>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</si>
  <si>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</si>
  <si>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</si>
  <si>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</si>
  <si>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</si>
  <si>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</si>
  <si>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</si>
  <si>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</si>
  <si>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</si>
  <si>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</si>
  <si>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</si>
  <si>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</si>
  <si>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</si>
  <si>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</si>
  <si>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</si>
  <si>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</si>
  <si>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</si>
  <si>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</si>
  <si>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</si>
  <si>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</si>
  <si>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</si>
  <si>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</si>
  <si>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</si>
  <si>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</si>
  <si>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</si>
  <si>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</si>
  <si>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</si>
  <si>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</si>
  <si>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</si>
  <si>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</si>
  <si>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</si>
  <si>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</si>
  <si>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</si>
  <si>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</si>
  <si>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</si>
  <si>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</si>
  <si>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</si>
  <si>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</si>
  <si>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</si>
  <si>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</si>
  <si>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</si>
  <si>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</si>
  <si>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</si>
  <si>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</si>
  <si>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</si>
  <si>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</si>
  <si>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</si>
  <si>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</si>
  <si>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</si>
  <si>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</si>
  <si>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</si>
  <si>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</si>
  <si>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</si>
  <si>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</si>
  <si>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</si>
  <si>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</si>
  <si>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</si>
  <si>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</si>
  <si>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</si>
  <si>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</si>
  <si>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</si>
  <si>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</si>
  <si>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</si>
  <si>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</si>
  <si>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</si>
  <si>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</si>
  <si>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</si>
  <si>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</si>
  <si>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</si>
  <si>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</si>
  <si>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</si>
  <si>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</si>
  <si>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</si>
  <si>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</si>
  <si>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</si>
  <si>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</si>
  <si>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</si>
  <si>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</si>
  <si>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</si>
  <si>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</si>
  <si>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</si>
  <si>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</si>
  <si>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</si>
  <si>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</si>
  <si>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</si>
  <si>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</si>
  <si>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</si>
  <si>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</si>
  <si>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</si>
  <si>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</si>
  <si>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</si>
  <si>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</si>
  <si>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</si>
  <si>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</si>
  <si>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</si>
  <si>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</si>
  <si>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</si>
  <si>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</si>
  <si>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</si>
  <si>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</si>
  <si>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</si>
  <si>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</si>
  <si>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</si>
  <si>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</si>
  <si>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</si>
  <si>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</si>
  <si>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</si>
  <si>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</si>
  <si>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</si>
  <si>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</si>
  <si>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</si>
  <si>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</si>
  <si>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</si>
  <si>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</si>
  <si>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</si>
  <si>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</si>
  <si>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</si>
  <si>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</si>
  <si>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</si>
  <si>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</si>
  <si>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</si>
  <si>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</si>
  <si>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</si>
  <si>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</si>
  <si>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</si>
  <si>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</si>
  <si>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</si>
  <si>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</si>
  <si>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</si>
  <si>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</si>
  <si>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</si>
  <si>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</si>
  <si>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</si>
  <si>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</si>
  <si>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</si>
  <si>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</si>
  <si>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</si>
  <si>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</si>
  <si>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</si>
  <si>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</si>
  <si>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</si>
  <si>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</si>
  <si>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</si>
  <si>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</si>
  <si>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</si>
  <si>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</si>
  <si>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</si>
  <si>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</si>
  <si>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</si>
  <si>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</si>
  <si>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</si>
  <si>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</si>
  <si>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</si>
  <si>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</si>
  <si>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</si>
  <si>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</si>
  <si>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</si>
  <si>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</si>
  <si>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</si>
  <si>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</si>
  <si>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</si>
  <si>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</si>
  <si>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</si>
  <si>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</si>
  <si>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</si>
  <si>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</si>
  <si>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</si>
  <si>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</si>
  <si>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</si>
  <si>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</si>
  <si>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</si>
  <si>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</si>
  <si>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</si>
  <si>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</si>
  <si>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</si>
  <si>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</si>
  <si>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</si>
  <si>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</si>
  <si>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</si>
  <si>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</si>
  <si>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</si>
  <si>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</si>
  <si>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</si>
  <si>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</si>
  <si>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</si>
  <si>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</si>
  <si>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</si>
  <si>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</si>
  <si>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</si>
  <si>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</si>
  <si>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</si>
  <si>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</si>
  <si>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</si>
  <si>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</si>
  <si>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</si>
  <si>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</si>
  <si>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</si>
  <si>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</si>
  <si>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</si>
  <si>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</si>
  <si>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</si>
  <si>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</si>
  <si>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</si>
  <si>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</si>
  <si>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</si>
  <si>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</si>
  <si>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</si>
  <si>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</si>
  <si>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</si>
  <si>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</si>
  <si>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</si>
  <si>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</si>
  <si>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</si>
  <si>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</si>
  <si>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</si>
  <si>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</si>
  <si>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</si>
  <si>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</si>
  <si>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</si>
  <si>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</si>
  <si>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</si>
  <si>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</si>
  <si>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</si>
  <si>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</si>
  <si>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</si>
  <si>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</si>
  <si>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</si>
  <si>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</si>
  <si>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</si>
  <si>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</si>
  <si>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</si>
  <si>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</si>
  <si>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</si>
  <si>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</si>
  <si>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</si>
  <si>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</si>
  <si>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</si>
  <si>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</si>
  <si>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</si>
  <si>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</si>
  <si>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</si>
  <si>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</si>
  <si>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</si>
  <si>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</si>
  <si>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</si>
  <si>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</si>
  <si>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</si>
  <si>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</si>
  <si>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</si>
  <si>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</si>
  <si>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</si>
  <si>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</si>
  <si>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</si>
  <si>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</si>
  <si>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</si>
  <si>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</si>
  <si>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</si>
  <si>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</si>
  <si>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</si>
  <si>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</si>
  <si>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</si>
  <si>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</si>
  <si>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</si>
  <si>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</si>
  <si>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</si>
  <si>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</si>
  <si>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</si>
  <si>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</si>
  <si>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</si>
  <si>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</si>
  <si>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</si>
  <si>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</si>
  <si>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</si>
  <si>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</si>
  <si>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</si>
  <si>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</si>
  <si>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</si>
  <si>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</si>
  <si>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</si>
  <si>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</si>
  <si>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</si>
  <si>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</si>
  <si>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</si>
  <si>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</si>
  <si>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</si>
  <si>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</si>
  <si>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</si>
  <si>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</si>
  <si>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</si>
  <si>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</si>
  <si>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</si>
  <si>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</si>
  <si>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</si>
  <si>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</si>
  <si>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</si>
  <si>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</si>
  <si>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</si>
  <si>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</si>
  <si>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</si>
  <si>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</si>
  <si>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</si>
  <si>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</si>
  <si>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</si>
  <si>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</si>
  <si>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</si>
  <si>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</si>
  <si>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</si>
  <si>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</si>
  <si>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</si>
  <si>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</si>
  <si>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</si>
  <si>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</si>
  <si>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</si>
  <si>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</si>
  <si>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</si>
  <si>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</si>
  <si>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</si>
  <si>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</si>
  <si>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</si>
  <si>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</si>
  <si>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</si>
  <si>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</si>
  <si>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</si>
  <si>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</si>
  <si>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</si>
  <si>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</si>
  <si>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</si>
  <si>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</si>
  <si>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</si>
  <si>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</si>
  <si>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</si>
  <si>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</si>
  <si>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</si>
  <si>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</si>
  <si>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</si>
  <si>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</si>
  <si>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</si>
  <si>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</si>
  <si>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</si>
  <si>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</si>
  <si>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</si>
  <si>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</si>
  <si>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</si>
  <si>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</si>
  <si>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</si>
  <si>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</si>
  <si>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</si>
  <si>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</si>
  <si>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</si>
  <si>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</si>
  <si>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</si>
  <si>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</si>
  <si>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</si>
  <si>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</si>
  <si>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</si>
  <si>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</si>
  <si>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</si>
  <si>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</si>
  <si>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</si>
  <si>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</si>
  <si>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</si>
  <si>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</si>
  <si>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</si>
  <si>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</si>
  <si>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</si>
  <si>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</si>
  <si>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</si>
  <si>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</si>
  <si>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</si>
  <si>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</si>
  <si>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</si>
  <si>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</si>
  <si>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</si>
  <si>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</si>
  <si>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</si>
  <si>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</si>
  <si>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</si>
  <si>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</si>
  <si>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</si>
  <si>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</si>
  <si>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</si>
  <si>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</si>
  <si>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</si>
  <si>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</si>
  <si>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</si>
  <si>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</si>
  <si>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</si>
  <si>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</si>
  <si>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</si>
  <si>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</si>
  <si>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</si>
  <si>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</si>
  <si>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</si>
  <si>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</si>
  <si>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</si>
  <si>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</si>
  <si>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</si>
  <si>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</si>
  <si>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</si>
  <si>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</si>
  <si>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</si>
  <si>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</si>
  <si>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</si>
  <si>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</si>
  <si>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</si>
  <si>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</si>
  <si>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</si>
  <si>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</si>
  <si>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</si>
  <si>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</si>
  <si>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</si>
  <si>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</si>
  <si>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</si>
  <si>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</si>
  <si>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</si>
  <si>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</si>
  <si>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</si>
  <si>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</si>
  <si>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</si>
  <si>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</si>
  <si>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</si>
  <si>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</si>
  <si>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</si>
  <si>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</si>
  <si>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</si>
  <si>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</si>
  <si>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</si>
  <si>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</si>
  <si>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</si>
  <si>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</si>
  <si>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</si>
  <si>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</si>
  <si>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</si>
  <si>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</si>
  <si>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</si>
  <si>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</si>
  <si>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</si>
  <si>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</si>
  <si>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</si>
  <si>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</si>
  <si>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</si>
  <si>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</si>
  <si>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</si>
  <si>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</si>
  <si>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</si>
  <si>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</si>
  <si>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</si>
  <si>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</si>
  <si>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</si>
  <si>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</si>
  <si>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</si>
  <si>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</si>
  <si>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</si>
  <si>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</si>
  <si>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</si>
  <si>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</si>
  <si>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</si>
  <si>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</si>
  <si>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</si>
  <si>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</si>
  <si>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</si>
  <si>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</si>
  <si>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</si>
  <si>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</si>
  <si>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</si>
  <si>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</si>
  <si>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</si>
  <si>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</si>
  <si>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</si>
  <si>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</si>
  <si>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</si>
  <si>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</si>
  <si>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</si>
  <si>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</si>
  <si>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</si>
  <si>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</si>
  <si>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</si>
  <si>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</si>
  <si>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</si>
  <si>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</si>
  <si>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</si>
  <si>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</si>
  <si>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</si>
  <si>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</si>
  <si>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</si>
  <si>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</si>
  <si>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</si>
  <si>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</si>
  <si>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</si>
  <si>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</si>
  <si>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</si>
  <si>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</si>
  <si>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</si>
  <si>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</si>
  <si>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</si>
  <si>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</si>
  <si>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</si>
  <si>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</si>
  <si>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</si>
  <si>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</si>
  <si>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</si>
  <si>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</si>
  <si>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</si>
  <si>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</si>
  <si>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</si>
  <si>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</si>
  <si>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</si>
  <si>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</si>
  <si>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</si>
  <si>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</si>
  <si>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</si>
  <si>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</si>
  <si>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</si>
  <si>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</si>
  <si>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</si>
  <si>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</si>
  <si>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</si>
  <si>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</si>
  <si>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</si>
  <si>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</si>
  <si>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</si>
  <si>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</si>
  <si>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</si>
  <si>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</si>
  <si>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</si>
  <si>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</si>
  <si>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</si>
  <si>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</si>
  <si>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</si>
  <si>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</si>
  <si>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</si>
  <si>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</si>
  <si>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</si>
  <si>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</si>
  <si>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</si>
  <si>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</si>
  <si>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</si>
  <si>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</si>
  <si>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</si>
  <si>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</si>
  <si>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</si>
  <si>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</si>
  <si>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</si>
  <si>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</si>
  <si>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</si>
  <si>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</si>
  <si>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</si>
  <si>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</si>
  <si>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</si>
  <si>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</si>
  <si>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</si>
  <si>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</si>
  <si>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</si>
  <si>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</si>
  <si>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</si>
  <si>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</si>
  <si>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</si>
  <si>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</si>
  <si>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</si>
  <si>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</si>
  <si>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</si>
  <si>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</si>
  <si>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</si>
  <si>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</si>
  <si>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</si>
  <si>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</si>
  <si>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</si>
  <si>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</si>
  <si>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</si>
  <si>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</si>
  <si>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</si>
  <si>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</si>
  <si>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</si>
  <si>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</si>
  <si>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</si>
  <si>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</si>
  <si>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</si>
  <si>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</si>
  <si>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</si>
  <si>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</si>
  <si>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</si>
  <si>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</si>
  <si>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</si>
  <si>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</si>
  <si>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</si>
  <si>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</si>
  <si>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</si>
  <si>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</si>
  <si>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</si>
  <si>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</si>
  <si>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</si>
  <si>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</si>
  <si>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</si>
  <si>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</si>
  <si>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</si>
  <si>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</si>
  <si>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</si>
  <si>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</si>
  <si>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</si>
  <si>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</si>
  <si>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</si>
  <si>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</si>
  <si>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</si>
  <si>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</si>
  <si>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</si>
  <si>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</si>
  <si>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</si>
  <si>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</si>
  <si>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</si>
  <si>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</si>
  <si>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</si>
  <si>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</si>
  <si>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</si>
  <si>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</si>
  <si>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</si>
  <si>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</si>
  <si>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</si>
  <si>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</si>
  <si>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</si>
  <si>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</si>
  <si>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</si>
  <si>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</si>
  <si>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</si>
  <si>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</si>
  <si>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</si>
  <si>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</si>
  <si>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</si>
  <si>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</si>
  <si>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</si>
  <si>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</si>
  <si>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</si>
  <si>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</si>
  <si>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</si>
  <si>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</si>
  <si>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</si>
  <si>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</si>
  <si>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</si>
  <si>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</si>
  <si>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</si>
  <si>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</si>
  <si>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</si>
  <si>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</si>
  <si>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</si>
  <si>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</si>
  <si>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</si>
  <si>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</si>
  <si>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</si>
  <si>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</si>
  <si>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</si>
  <si>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</si>
  <si>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</si>
  <si>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</si>
  <si>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</si>
  <si>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</si>
  <si>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</si>
  <si>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</si>
  <si>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</si>
  <si>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</si>
  <si>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</si>
  <si>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</si>
  <si>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</si>
  <si>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</si>
  <si>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</si>
  <si>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</si>
  <si>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</si>
  <si>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</si>
  <si>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</si>
  <si>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</si>
  <si>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</si>
  <si>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</si>
  <si>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</si>
  <si>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</si>
  <si>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</si>
  <si>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</si>
  <si>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</si>
  <si>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</si>
  <si>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</si>
  <si>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</si>
  <si>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</si>
  <si>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</si>
  <si>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</si>
  <si>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</si>
  <si>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</si>
  <si>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</si>
  <si>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</si>
  <si>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</si>
  <si>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</si>
  <si>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</si>
  <si>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</si>
  <si>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</si>
  <si>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</si>
  <si>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</si>
  <si>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</si>
  <si>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</si>
  <si>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</si>
  <si>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</si>
  <si>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</si>
  <si>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</si>
  <si>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</si>
  <si>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</si>
  <si>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</si>
  <si>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</si>
  <si>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</si>
  <si>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</si>
  <si>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</si>
  <si>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</si>
  <si>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</si>
  <si>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</si>
  <si>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</si>
  <si>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</si>
  <si>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</si>
  <si>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</si>
  <si>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</si>
  <si>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</si>
  <si>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</si>
  <si>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</si>
  <si>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</si>
  <si>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</si>
  <si>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</si>
  <si>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</si>
  <si>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</si>
  <si>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</si>
  <si>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</si>
  <si>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</si>
  <si>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</si>
  <si>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</si>
  <si>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</si>
  <si>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</si>
  <si>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</si>
  <si>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</si>
  <si>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</si>
  <si>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</si>
  <si>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</si>
  <si>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</si>
  <si>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</si>
  <si>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</si>
  <si>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</si>
  <si>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</si>
  <si>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</si>
  <si>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</si>
  <si>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</si>
  <si>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</si>
  <si>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</si>
  <si>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</si>
  <si>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</si>
  <si>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</si>
  <si>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</si>
  <si>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</si>
  <si>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</si>
  <si>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</si>
  <si>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</si>
  <si>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</si>
  <si>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</si>
  <si>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</si>
  <si>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</si>
  <si>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</si>
  <si>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</si>
  <si>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</si>
  <si>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</si>
  <si>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</si>
  <si>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</si>
  <si>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</si>
  <si>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</si>
  <si>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</si>
  <si>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</si>
  <si>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</si>
  <si>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</si>
  <si>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</si>
  <si>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</si>
  <si>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</si>
  <si>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</si>
  <si>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</si>
  <si>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</si>
  <si>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</si>
  <si>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</si>
  <si>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</si>
  <si>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</si>
  <si>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</si>
  <si>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</si>
  <si>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</si>
  <si>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</si>
  <si>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</si>
  <si>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</si>
  <si>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</si>
  <si>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</si>
  <si>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</si>
  <si>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</si>
  <si>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</si>
  <si>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</si>
  <si>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</si>
  <si>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</si>
  <si>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</si>
  <si>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</si>
  <si>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</si>
  <si>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</si>
  <si>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</si>
  <si>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</si>
  <si>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</si>
  <si>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</si>
  <si>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</si>
  <si>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</si>
  <si>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</si>
  <si>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</si>
  <si>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</si>
  <si>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</si>
  <si>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</si>
  <si>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</si>
  <si>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</si>
  <si>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</si>
  <si>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</si>
  <si>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</si>
  <si>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</si>
  <si>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</si>
  <si>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</si>
  <si>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</si>
  <si>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</si>
  <si>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</si>
  <si>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</si>
  <si>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</si>
  <si>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</si>
  <si>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</si>
  <si>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</si>
  <si>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</si>
  <si>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</si>
  <si>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</si>
  <si>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</si>
  <si>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</si>
  <si>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</si>
  <si>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</si>
  <si>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</si>
  <si>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</si>
  <si>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</si>
  <si>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</si>
  <si>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</si>
  <si>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</si>
  <si>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</si>
  <si>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</si>
  <si>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</si>
  <si>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</si>
  <si>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</si>
  <si>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</si>
  <si>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</si>
  <si>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</si>
  <si>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</si>
  <si>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</si>
  <si>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</si>
  <si>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</si>
  <si>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</si>
  <si>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</si>
  <si>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</si>
  <si>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</si>
  <si>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</si>
  <si>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</si>
  <si>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</si>
  <si>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</si>
  <si>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</si>
  <si>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</si>
  <si>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</si>
  <si>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</si>
  <si>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</si>
  <si>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</si>
  <si>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</si>
  <si>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</si>
  <si>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</si>
  <si>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</si>
  <si>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</si>
  <si>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</si>
  <si>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</si>
  <si>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</si>
  <si>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</si>
  <si>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</si>
  <si>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</si>
  <si>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</si>
  <si>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</si>
  <si>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</si>
  <si>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</si>
  <si>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</si>
  <si>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</si>
  <si>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</si>
  <si>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</si>
  <si>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</si>
  <si>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</si>
  <si>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</si>
  <si>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</si>
  <si>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</si>
  <si>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</si>
  <si>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</si>
  <si>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</si>
  <si>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</si>
  <si>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</si>
  <si>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</si>
  <si>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</si>
  <si>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</si>
  <si>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</si>
  <si>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</si>
  <si>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</si>
  <si>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</si>
  <si>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</si>
  <si>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</si>
  <si>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</si>
  <si>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</si>
  <si>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</si>
  <si>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</si>
  <si>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</si>
  <si>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</si>
  <si>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</si>
  <si>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</si>
  <si>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</si>
  <si>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</si>
  <si>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</si>
  <si>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</si>
  <si>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</si>
  <si>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</si>
  <si>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</si>
  <si>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</si>
  <si>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</si>
  <si>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</si>
  <si>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</si>
  <si>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</si>
  <si>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</si>
  <si>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</si>
  <si>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</si>
  <si>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</si>
  <si>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</si>
  <si>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</si>
  <si>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</si>
  <si>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</si>
  <si>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</si>
  <si>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</si>
  <si>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</si>
  <si>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</si>
  <si>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</si>
  <si>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</si>
  <si>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</si>
  <si>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</si>
  <si>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</si>
  <si>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</si>
  <si>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</si>
  <si>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</si>
  <si>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</si>
  <si>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</si>
  <si>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</si>
  <si>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</si>
  <si>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</si>
  <si>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</si>
  <si>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</si>
  <si>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</si>
  <si>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</si>
  <si>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</si>
  <si>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</si>
  <si>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</si>
  <si>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</si>
  <si>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</si>
  <si>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</si>
  <si>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</si>
  <si>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</si>
  <si>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</si>
  <si>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</si>
  <si>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</si>
  <si>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</si>
  <si>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</si>
  <si>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</si>
  <si>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</si>
  <si>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</si>
  <si>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</si>
  <si>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</si>
  <si>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</si>
  <si>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</si>
  <si>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</si>
  <si>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</si>
  <si>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</si>
  <si>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</si>
  <si>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</si>
  <si>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</si>
  <si>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</si>
  <si>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</si>
  <si>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</si>
  <si>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</si>
  <si>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</si>
  <si>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</si>
  <si>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</si>
  <si>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</si>
  <si>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</si>
  <si>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</si>
  <si>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</si>
  <si>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</si>
  <si>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</si>
  <si>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</si>
  <si>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</si>
  <si>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</si>
  <si>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</si>
  <si>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</si>
  <si>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</si>
  <si>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</si>
  <si>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</si>
  <si>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</si>
  <si>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</si>
  <si>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</si>
  <si>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</si>
  <si>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</si>
  <si>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</si>
  <si>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</si>
  <si>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</si>
  <si>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</si>
  <si>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</si>
  <si>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</si>
  <si>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</si>
  <si>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</si>
  <si>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</si>
  <si>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</si>
  <si>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</si>
  <si>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</si>
  <si>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</si>
  <si>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</si>
  <si>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</si>
  <si>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</si>
  <si>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</si>
  <si>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</si>
  <si>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</si>
  <si>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</si>
  <si>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</si>
  <si>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</si>
  <si>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</si>
  <si>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</si>
  <si>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</si>
  <si>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</si>
  <si>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</si>
  <si>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</si>
  <si>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</si>
  <si>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</si>
  <si>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</si>
  <si>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</si>
  <si>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</si>
  <si>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</si>
  <si>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</si>
  <si>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</si>
  <si>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</si>
  <si>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</si>
  <si>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</si>
  <si>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</si>
  <si>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</si>
  <si>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</si>
  <si>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</si>
  <si>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</si>
  <si>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</si>
  <si>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</si>
  <si>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</si>
  <si>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</si>
  <si>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</si>
  <si>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</si>
  <si>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</si>
  <si>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</si>
  <si>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</si>
  <si>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</si>
  <si>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</si>
  <si>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</si>
  <si>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</si>
  <si>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</si>
  <si>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</si>
  <si>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</si>
  <si>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</si>
  <si>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</si>
  <si>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</si>
  <si>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</si>
  <si>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</si>
  <si>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</si>
  <si>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</si>
  <si>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</si>
  <si>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</si>
  <si>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</si>
  <si>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</si>
  <si>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</si>
  <si>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</si>
  <si>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</si>
  <si>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</si>
  <si>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</si>
  <si>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</si>
  <si>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</si>
  <si>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</si>
  <si>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</si>
  <si>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</si>
  <si>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</si>
  <si>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</si>
  <si>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</si>
  <si>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</si>
  <si>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</si>
  <si>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</si>
  <si>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</si>
  <si>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</si>
  <si>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</si>
  <si>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</si>
  <si>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</si>
  <si>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</si>
  <si>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</si>
  <si>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</si>
  <si>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</si>
  <si>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</si>
  <si>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</si>
  <si>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</si>
  <si>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</si>
  <si>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</si>
  <si>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</si>
  <si>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</si>
  <si>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</si>
  <si>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</si>
  <si>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</si>
  <si>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</si>
  <si>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</si>
  <si>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</si>
  <si>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</si>
  <si>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</si>
  <si>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</si>
  <si>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</si>
  <si>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</si>
  <si>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</si>
  <si>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</si>
  <si>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</si>
  <si>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</si>
  <si>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</si>
  <si>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</si>
  <si>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</si>
  <si>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</si>
  <si>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</si>
  <si>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</si>
  <si>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</si>
  <si>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</si>
  <si>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</si>
  <si>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</si>
  <si>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</si>
  <si>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</si>
  <si>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</si>
  <si>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</si>
  <si>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</si>
  <si>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</si>
  <si>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</si>
  <si>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</si>
  <si>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</si>
  <si>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</si>
  <si>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</si>
  <si>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</si>
  <si>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</si>
  <si>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</si>
  <si>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</si>
  <si>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</si>
  <si>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</si>
  <si>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</si>
  <si>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</si>
  <si>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</si>
  <si>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</si>
  <si>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</si>
  <si>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</si>
  <si>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</si>
  <si>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</si>
  <si>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</si>
  <si>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</si>
  <si>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</si>
  <si>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</si>
  <si>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</si>
  <si>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</si>
  <si>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</si>
  <si>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</si>
  <si>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</si>
  <si>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</si>
  <si>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</si>
  <si>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</si>
  <si>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</si>
  <si>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</si>
  <si>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</si>
  <si>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</si>
  <si>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</si>
  <si>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</si>
  <si>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</si>
  <si>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</si>
  <si>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</si>
  <si>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</si>
  <si>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</si>
  <si>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</si>
  <si>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</si>
  <si>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</si>
  <si>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</si>
  <si>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</si>
  <si>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</si>
  <si>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</si>
  <si>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</si>
  <si>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</si>
  <si>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</si>
  <si>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</si>
  <si>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</si>
  <si>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</si>
  <si>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</si>
  <si>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</si>
  <si>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</si>
  <si>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</si>
  <si>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</si>
  <si>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</si>
  <si>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</si>
  <si>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</si>
  <si>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</si>
  <si>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</si>
  <si>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</si>
  <si>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</si>
  <si>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</si>
  <si>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</si>
  <si>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</si>
  <si>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</si>
  <si>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</si>
  <si>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</si>
  <si>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</si>
  <si>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</si>
  <si>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</si>
  <si>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</si>
  <si>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</si>
  <si>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</si>
  <si>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</si>
  <si>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</si>
  <si>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</si>
  <si>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</si>
  <si>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</si>
  <si>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</si>
  <si>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</si>
  <si>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</si>
  <si>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</si>
  <si>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</si>
  <si>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</si>
  <si>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</si>
  <si>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</si>
  <si>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</si>
  <si>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</si>
  <si>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</si>
  <si>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</si>
  <si>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</si>
  <si>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</si>
  <si>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</si>
  <si>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</si>
  <si>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</si>
  <si>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</si>
  <si>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</si>
  <si>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</si>
  <si>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</si>
  <si>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</si>
  <si>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</si>
  <si>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</si>
  <si>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</si>
  <si>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</si>
  <si>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</si>
  <si>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</si>
  <si>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</si>
  <si>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</si>
  <si>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</si>
  <si>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</si>
  <si>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</si>
  <si>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</si>
  <si>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</si>
  <si>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</si>
  <si>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</si>
  <si>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</si>
  <si>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</si>
  <si>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</si>
  <si>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</si>
  <si>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</si>
  <si>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</si>
  <si>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</si>
  <si>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</si>
  <si>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</si>
  <si>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</si>
  <si>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</si>
  <si>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</si>
  <si>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</si>
  <si>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</si>
  <si>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</si>
  <si>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</si>
  <si>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</si>
  <si>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</si>
  <si>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</si>
  <si>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</si>
  <si>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</si>
  <si>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</si>
  <si>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</si>
  <si>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</si>
  <si>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</si>
  <si>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</si>
  <si>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</si>
  <si>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</si>
  <si>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</si>
  <si>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</si>
  <si>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</si>
  <si>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</si>
  <si>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</si>
  <si>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</si>
  <si>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</si>
  <si>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</si>
  <si>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</si>
  <si>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</si>
  <si>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</si>
  <si>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</si>
  <si>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</si>
  <si>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</si>
  <si>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</si>
  <si>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</si>
  <si>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</si>
  <si>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</si>
  <si>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</si>
  <si>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</si>
  <si>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</si>
  <si>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</si>
  <si>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</si>
  <si>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</si>
  <si>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</si>
  <si>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</si>
  <si>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</si>
  <si>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</si>
  <si>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</si>
  <si>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</si>
  <si>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</si>
  <si>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</si>
  <si>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</si>
  <si>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</si>
  <si>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</si>
  <si>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</si>
  <si>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</si>
  <si>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</si>
  <si>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</si>
  <si>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</si>
  <si>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</si>
  <si>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</si>
  <si>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</si>
  <si>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</si>
  <si>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</si>
  <si>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</si>
  <si>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</si>
  <si>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</si>
  <si>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</si>
  <si>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</si>
  <si>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</si>
  <si>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</si>
  <si>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</si>
  <si>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</si>
  <si>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</si>
  <si>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</si>
  <si>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</si>
  <si>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</si>
  <si>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</si>
  <si>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</si>
  <si>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</si>
  <si>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</si>
  <si>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</si>
  <si>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</si>
  <si>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</si>
  <si>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</si>
  <si>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</si>
  <si>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</si>
  <si>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</si>
  <si>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</si>
  <si>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</si>
  <si>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</si>
  <si>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</si>
  <si>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</si>
  <si>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</si>
  <si>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</si>
  <si>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</si>
  <si>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</si>
  <si>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</si>
  <si>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</si>
  <si>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</si>
  <si>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</si>
  <si>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</si>
  <si>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</si>
  <si>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</si>
  <si>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</si>
  <si>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</si>
  <si>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</si>
  <si>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</si>
  <si>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</si>
  <si>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</si>
  <si>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</si>
  <si>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</si>
  <si>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</si>
  <si>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</si>
  <si>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</si>
  <si>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</si>
  <si>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</si>
  <si>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</si>
  <si>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</si>
  <si>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</si>
  <si>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</si>
  <si>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</si>
  <si>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</si>
  <si>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</si>
  <si>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</si>
  <si>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</si>
  <si>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</si>
  <si>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</si>
  <si>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</si>
  <si>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</si>
  <si>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</si>
  <si>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</si>
  <si>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</si>
  <si>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</si>
  <si>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</si>
  <si>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</si>
  <si>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</si>
  <si>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</si>
  <si>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</si>
  <si>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</si>
  <si>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</si>
  <si>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</si>
  <si>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</si>
  <si>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</si>
  <si>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</si>
  <si>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</si>
  <si>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</si>
  <si>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</si>
  <si>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</si>
  <si>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</si>
  <si>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</si>
  <si>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</si>
  <si>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</si>
  <si>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</si>
  <si>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</si>
  <si>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</si>
  <si>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</si>
  <si>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</si>
  <si>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</si>
  <si>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</si>
  <si>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</si>
  <si>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</si>
  <si>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</si>
  <si>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</si>
  <si>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</si>
  <si>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</si>
  <si>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</si>
  <si>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</si>
  <si>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</si>
  <si>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</si>
  <si>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</si>
  <si>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</si>
  <si>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</si>
  <si>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</si>
  <si>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</si>
  <si>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</si>
  <si>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</si>
  <si>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</si>
  <si>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</si>
  <si>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</si>
  <si>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</si>
  <si>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</si>
  <si>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</si>
  <si>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</si>
  <si>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</si>
  <si>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</si>
  <si>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</si>
  <si>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</si>
  <si>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</si>
  <si>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</si>
  <si>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</si>
  <si>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</si>
  <si>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</si>
  <si>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</si>
  <si>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</si>
  <si>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</si>
  <si>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</si>
  <si>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</si>
  <si>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</si>
  <si>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</si>
  <si>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</si>
  <si>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</si>
  <si>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</si>
  <si>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</si>
  <si>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</si>
  <si>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</si>
  <si>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</si>
  <si>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</si>
  <si>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</si>
  <si>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</si>
  <si>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</si>
  <si>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</si>
  <si>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</si>
  <si>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</si>
  <si>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</si>
  <si>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</si>
  <si>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</si>
  <si>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</si>
  <si>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</si>
  <si>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</si>
  <si>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</si>
  <si>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</si>
  <si>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</si>
  <si>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</si>
  <si>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</si>
  <si>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</si>
  <si>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</si>
  <si>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</si>
  <si>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</si>
  <si>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</si>
  <si>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</si>
  <si>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</si>
  <si>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</si>
  <si>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</si>
  <si>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</si>
  <si>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</si>
  <si>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</si>
  <si>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</si>
  <si>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</si>
  <si>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</si>
  <si>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</si>
  <si>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</si>
  <si>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</si>
  <si>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</si>
  <si>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</si>
  <si>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</si>
  <si>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</si>
  <si>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</si>
  <si>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</si>
  <si>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</si>
  <si>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</si>
  <si>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</si>
  <si>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</si>
  <si>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</si>
  <si>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</si>
  <si>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</si>
  <si>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</si>
  <si>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</si>
  <si>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</si>
  <si>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</si>
  <si>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</si>
  <si>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</si>
  <si>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</si>
  <si>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</si>
  <si>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</si>
  <si>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</si>
  <si>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</si>
  <si>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</si>
  <si>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</si>
  <si>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</si>
  <si>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</si>
  <si>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</si>
  <si>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</si>
  <si>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</si>
  <si>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</si>
  <si>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</si>
  <si>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</si>
  <si>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</si>
  <si>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</si>
  <si>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</si>
  <si>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</si>
  <si>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</si>
  <si>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</si>
  <si>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</si>
  <si>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</si>
  <si>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</si>
  <si>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</si>
  <si>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</si>
  <si>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</si>
  <si>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</si>
  <si>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</si>
  <si>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</si>
  <si>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</si>
  <si>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</si>
  <si>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</si>
  <si>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</si>
  <si>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</si>
  <si>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</si>
  <si>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</si>
  <si>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</si>
  <si>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</si>
  <si>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</si>
  <si>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</si>
  <si>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</si>
  <si>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</si>
  <si>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</si>
  <si>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</si>
  <si>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</si>
  <si>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</si>
  <si>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</si>
  <si>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</si>
  <si>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</si>
  <si>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</si>
  <si>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</si>
  <si>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</si>
  <si>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</si>
  <si>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</si>
  <si>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</si>
  <si>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</si>
  <si>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</si>
  <si>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</si>
  <si>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</si>
  <si>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</si>
  <si>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</si>
  <si>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</si>
  <si>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</si>
  <si>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</si>
  <si>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</si>
  <si>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</si>
  <si>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</si>
  <si>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</si>
  <si>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</si>
  <si>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</si>
  <si>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</si>
  <si>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</si>
  <si>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</si>
  <si>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</si>
  <si>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</si>
  <si>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</si>
  <si>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</si>
  <si>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</si>
  <si>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</si>
  <si>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</si>
  <si>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</si>
  <si>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</si>
  <si>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</si>
  <si>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</si>
  <si>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</si>
  <si>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</si>
  <si>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</si>
  <si>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</si>
  <si>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</si>
  <si>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</si>
  <si>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</si>
  <si>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</si>
  <si>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</si>
  <si>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</si>
  <si>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</si>
  <si>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</si>
  <si>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</si>
  <si>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</si>
  <si>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</si>
  <si>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</si>
  <si>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</si>
  <si>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</si>
  <si>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</si>
  <si>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</si>
  <si>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</si>
  <si>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</si>
  <si>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</si>
  <si>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</si>
  <si>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</si>
  <si>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</si>
  <si>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</si>
  <si>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</si>
  <si>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</si>
  <si>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</si>
  <si>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</si>
  <si>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</si>
  <si>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</si>
  <si>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</si>
  <si>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</si>
  <si>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</si>
  <si>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</si>
  <si>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</si>
  <si>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</si>
  <si>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</si>
  <si>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</si>
  <si>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</si>
  <si>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</si>
  <si>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</si>
  <si>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</si>
  <si>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</si>
  <si>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</si>
  <si>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</si>
  <si>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</si>
  <si>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</si>
  <si>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</si>
  <si>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</si>
  <si>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</si>
  <si>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</si>
  <si>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</si>
  <si>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</si>
  <si>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</si>
  <si>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</si>
  <si>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</si>
  <si>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</si>
  <si>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</si>
  <si>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</si>
  <si>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</si>
  <si>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</si>
  <si>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</si>
  <si>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</si>
  <si>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</si>
  <si>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</si>
  <si>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</si>
  <si>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</si>
  <si>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</si>
  <si>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</si>
  <si>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</si>
  <si>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</si>
  <si>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</si>
  <si>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</si>
  <si>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</si>
  <si>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</si>
  <si>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</si>
  <si>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</si>
  <si>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</si>
  <si>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</si>
  <si>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</si>
  <si>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</si>
  <si>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</si>
  <si>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</si>
  <si>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</si>
  <si>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</si>
  <si>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</si>
  <si>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</si>
  <si>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</si>
  <si>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</si>
  <si>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</si>
  <si>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</si>
  <si>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</si>
  <si>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</si>
  <si>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</si>
  <si>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</si>
  <si>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</si>
  <si>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</si>
  <si>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</si>
  <si>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</si>
  <si>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</si>
  <si>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</si>
  <si>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</si>
  <si>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</si>
  <si>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</si>
  <si>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</si>
  <si>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</si>
  <si>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</si>
  <si>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</si>
  <si>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</si>
  <si>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</si>
  <si>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</si>
  <si>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</si>
  <si>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</si>
  <si>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</si>
  <si>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</si>
  <si>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</si>
  <si>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</si>
  <si>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</si>
  <si>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</si>
  <si>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</si>
  <si>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</si>
  <si>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</si>
  <si>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</si>
  <si>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</si>
  <si>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</si>
  <si>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</si>
  <si>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</si>
  <si>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</si>
  <si>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</si>
  <si>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</si>
  <si>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</si>
  <si>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</si>
  <si>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</si>
  <si>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</si>
  <si>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</si>
  <si>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</si>
  <si>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</si>
  <si>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</si>
  <si>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</si>
  <si>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</si>
  <si>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</si>
  <si>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</si>
  <si>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</si>
  <si>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</si>
  <si>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</si>
  <si>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</si>
  <si>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</si>
  <si>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</si>
  <si>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</si>
  <si>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</si>
  <si>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</si>
  <si>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</si>
  <si>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</si>
  <si>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</si>
  <si>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</si>
  <si>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</si>
  <si>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</si>
  <si>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</si>
  <si>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</si>
  <si>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</si>
  <si>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</si>
  <si>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</si>
  <si>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</si>
  <si>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</si>
  <si>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</si>
  <si>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</si>
  <si>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</si>
  <si>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</si>
  <si>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</si>
  <si>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</si>
  <si>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</si>
  <si>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</si>
  <si>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</si>
  <si>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</si>
  <si>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</si>
  <si>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</si>
  <si>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</si>
  <si>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</si>
  <si>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</si>
  <si>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</si>
  <si>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</si>
  <si>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</si>
  <si>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</si>
  <si>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</si>
  <si>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</si>
  <si>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</si>
  <si>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</si>
  <si>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</si>
  <si>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</si>
  <si>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</si>
  <si>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</si>
  <si>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</si>
  <si>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</si>
  <si>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</si>
  <si>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</si>
  <si>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</si>
  <si>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</si>
  <si>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</si>
  <si>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</si>
  <si>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</si>
  <si>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</si>
  <si>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</si>
  <si>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</si>
  <si>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</si>
  <si>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</si>
  <si>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</si>
  <si>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</si>
  <si>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</si>
  <si>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</si>
  <si>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</si>
  <si>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</si>
  <si>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</si>
  <si>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</si>
  <si>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</si>
  <si>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</si>
  <si>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</si>
  <si>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</si>
  <si>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</si>
  <si>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</si>
  <si>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</si>
  <si>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</si>
  <si>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</si>
  <si>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</si>
  <si>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</si>
  <si>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</si>
  <si>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</si>
  <si>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</si>
  <si>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</si>
  <si>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</si>
  <si>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</si>
  <si>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</si>
  <si>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</si>
  <si>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</si>
  <si>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</si>
  <si>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</si>
  <si>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</si>
  <si>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</si>
  <si>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</si>
  <si>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</si>
  <si>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</si>
  <si>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</si>
  <si>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</si>
  <si>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</si>
  <si>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</si>
  <si>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</si>
  <si>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</si>
  <si>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</si>
  <si>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</si>
  <si>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</si>
  <si>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</si>
  <si>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</si>
  <si>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</si>
  <si>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</si>
  <si>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</si>
  <si>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</si>
  <si>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</si>
  <si>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</si>
  <si>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</si>
  <si>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</si>
  <si>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</si>
  <si>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</si>
  <si>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</si>
  <si>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</si>
  <si>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</si>
  <si>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</si>
  <si>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</si>
  <si>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</si>
  <si>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</si>
  <si>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</si>
  <si>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</si>
  <si>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</si>
  <si>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</si>
  <si>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</si>
  <si>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</si>
  <si>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</si>
  <si>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</si>
  <si>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</si>
  <si>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</si>
  <si>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</si>
  <si>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</si>
  <si>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</si>
  <si>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</si>
  <si>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</si>
  <si>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</si>
  <si>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</si>
  <si>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</si>
  <si>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</si>
  <si>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</si>
  <si>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</si>
  <si>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</si>
  <si>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</si>
  <si>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</si>
  <si>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</si>
  <si>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</si>
  <si>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</si>
  <si>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</si>
  <si>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</si>
  <si>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</si>
  <si>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</si>
  <si>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</si>
  <si>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</si>
  <si>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</si>
  <si>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</si>
  <si>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</si>
  <si>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</si>
  <si>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</si>
  <si>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</si>
  <si>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</si>
  <si>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</si>
  <si>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</si>
  <si>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</si>
  <si>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</si>
  <si>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</si>
  <si>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</si>
  <si>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</si>
  <si>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</si>
  <si>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</si>
  <si>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</si>
  <si>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</si>
  <si>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</si>
  <si>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</si>
  <si>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</si>
  <si>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</si>
  <si>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</si>
  <si>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</si>
  <si>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</si>
  <si>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</si>
  <si>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</si>
  <si>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</si>
  <si>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</si>
  <si>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</si>
  <si>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</si>
  <si>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</si>
  <si>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</si>
  <si>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</si>
  <si>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</si>
  <si>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</si>
  <si>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</si>
  <si>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</si>
  <si>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</si>
  <si>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</si>
  <si>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</si>
  <si>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</si>
  <si>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</si>
  <si>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</si>
  <si>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</si>
  <si>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</si>
  <si>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</si>
  <si>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</si>
  <si>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</si>
  <si>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</si>
  <si>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</si>
  <si>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</si>
  <si>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</si>
  <si>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</si>
  <si>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</si>
  <si>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</si>
  <si>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</si>
  <si>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</si>
  <si>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</si>
  <si>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</si>
  <si>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</si>
  <si>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</si>
  <si>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</si>
  <si>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</si>
  <si>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</si>
  <si>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</si>
  <si>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</si>
  <si>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</si>
  <si>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</si>
  <si>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</si>
  <si>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</si>
  <si>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</si>
  <si>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</si>
  <si>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</si>
  <si>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</si>
  <si>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</si>
  <si>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</si>
  <si>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</si>
  <si>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</si>
  <si>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</si>
  <si>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</si>
  <si>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</si>
  <si>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</si>
  <si>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</si>
  <si>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</si>
  <si>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</si>
  <si>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</si>
  <si>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</si>
  <si>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</si>
  <si>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</si>
  <si>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</si>
  <si>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</si>
  <si>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</si>
  <si>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</si>
  <si>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</si>
  <si>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</si>
  <si>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</si>
  <si>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</si>
  <si>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</si>
  <si>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</si>
  <si>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</si>
  <si>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</si>
  <si>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</si>
  <si>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</si>
  <si>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</si>
  <si>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</si>
  <si>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</si>
  <si>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</si>
  <si>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</si>
  <si>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</si>
  <si>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</si>
  <si>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</si>
  <si>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</si>
  <si>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</si>
  <si>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</si>
  <si>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</si>
  <si>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</si>
  <si>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</si>
  <si>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</si>
  <si>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</si>
  <si>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</si>
  <si>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</si>
  <si>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</si>
  <si>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</si>
  <si>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</si>
  <si>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</si>
  <si>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</si>
  <si>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</si>
  <si>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</si>
  <si>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</si>
  <si>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</si>
  <si>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</si>
  <si>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</si>
  <si>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</si>
  <si>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</si>
  <si>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</si>
  <si>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</si>
  <si>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</si>
  <si>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</si>
  <si>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</si>
  <si>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</si>
  <si>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</si>
  <si>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</si>
  <si>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</si>
  <si>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</si>
  <si>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</si>
  <si>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</si>
  <si>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</si>
  <si>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</si>
  <si>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</si>
  <si>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</si>
  <si>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</si>
  <si>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</si>
  <si>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</si>
  <si>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</si>
  <si>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</si>
  <si>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</si>
  <si>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</si>
  <si>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</si>
  <si>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</si>
  <si>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</si>
  <si>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</si>
  <si>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</si>
  <si>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</si>
  <si>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</si>
  <si>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</si>
  <si>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</si>
  <si>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</si>
  <si>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</si>
  <si>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</si>
  <si>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</si>
  <si>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</si>
  <si>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</si>
  <si>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</si>
  <si>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</si>
  <si>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</si>
  <si>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</si>
  <si>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</si>
  <si>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</si>
  <si>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</si>
  <si>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</si>
  <si>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</si>
  <si>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</si>
  <si>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</si>
  <si>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</si>
  <si>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</si>
  <si>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</si>
  <si>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</si>
  <si>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</si>
  <si>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</si>
  <si>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</si>
  <si>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</si>
  <si>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</si>
  <si>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</si>
  <si>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</si>
  <si>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</si>
  <si>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</si>
  <si>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</si>
  <si>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</si>
  <si>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</si>
  <si>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</si>
  <si>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</si>
  <si>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</si>
  <si>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</si>
  <si>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</si>
  <si>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</si>
  <si>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</si>
  <si>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</si>
  <si>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</si>
  <si>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</si>
  <si>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</si>
  <si>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</si>
  <si>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</si>
  <si>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</si>
  <si>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</si>
  <si>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</si>
  <si>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</si>
  <si>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</si>
  <si>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</si>
  <si>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</si>
  <si>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</si>
  <si>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</si>
  <si>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</si>
  <si>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</si>
  <si>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</si>
  <si>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</si>
  <si>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</si>
  <si>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</si>
  <si>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</si>
  <si>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</si>
  <si>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</si>
  <si>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</si>
  <si>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</si>
  <si>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</si>
  <si>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</si>
  <si>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</si>
  <si>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</si>
  <si>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</si>
  <si>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</si>
  <si>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</si>
  <si>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</si>
  <si>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</si>
  <si>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</si>
  <si>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</si>
  <si>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</si>
  <si>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</si>
  <si>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</si>
  <si>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</si>
  <si>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</si>
  <si>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</si>
  <si>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</si>
  <si>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</si>
  <si>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</si>
  <si>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</si>
  <si>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</si>
  <si>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</si>
  <si>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</si>
  <si>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</si>
  <si>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</si>
  <si>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</si>
  <si>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</si>
  <si>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</si>
  <si>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</si>
  <si>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</si>
  <si>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</si>
  <si>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</si>
  <si>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</si>
  <si>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</si>
  <si>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</si>
  <si>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</si>
  <si>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</si>
  <si>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</si>
  <si>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</si>
  <si>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</si>
  <si>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</si>
  <si>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</si>
  <si>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</si>
  <si>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</si>
  <si>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</si>
  <si>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</si>
  <si>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</si>
  <si>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</si>
  <si>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</si>
  <si>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</si>
  <si>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</si>
  <si>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</si>
  <si>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</si>
  <si>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</si>
  <si>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</si>
  <si>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</si>
  <si>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</si>
  <si>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</si>
  <si>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</si>
  <si>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</si>
  <si>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</si>
  <si>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</si>
  <si>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</si>
  <si>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</si>
  <si>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</si>
  <si>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</si>
  <si>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</si>
  <si>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</si>
  <si>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</si>
  <si>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</si>
  <si>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</si>
  <si>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</si>
  <si>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</si>
  <si>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</si>
  <si>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</si>
  <si>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</si>
  <si>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</si>
  <si>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</si>
  <si>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</si>
  <si>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</si>
  <si>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</si>
  <si>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</si>
  <si>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</si>
  <si>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</si>
  <si>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</si>
  <si>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</si>
  <si>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</si>
  <si>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</si>
  <si>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</si>
  <si>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</si>
  <si>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</si>
  <si>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</si>
  <si>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</si>
  <si>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</si>
  <si>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</si>
  <si>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</si>
  <si>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</si>
  <si>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</si>
  <si>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</si>
  <si>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</si>
  <si>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</si>
  <si>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</si>
  <si>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</si>
  <si>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</si>
  <si>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</si>
  <si>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</si>
  <si>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</si>
  <si>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</si>
  <si>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</si>
  <si>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</si>
  <si>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</si>
  <si>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</si>
  <si>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</si>
  <si>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</si>
  <si>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</si>
  <si>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</si>
  <si>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</si>
  <si>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</si>
  <si>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</si>
  <si>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</si>
  <si>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</si>
  <si>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</si>
  <si>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</si>
  <si>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</si>
  <si>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</si>
  <si>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</si>
  <si>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</si>
  <si>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</si>
  <si>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</si>
  <si>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</si>
  <si>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</si>
  <si>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</si>
  <si>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</si>
  <si>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</si>
  <si>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</si>
  <si>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</si>
  <si>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</si>
  <si>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</si>
  <si>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</si>
  <si>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</si>
  <si>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</si>
  <si>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</si>
  <si>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</si>
  <si>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</si>
  <si>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</si>
  <si>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</si>
  <si>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</si>
  <si>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</si>
  <si>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</si>
  <si>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</si>
  <si>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</si>
  <si>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</si>
  <si>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</si>
  <si>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</si>
  <si>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</si>
  <si>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</si>
  <si>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</si>
  <si>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</si>
  <si>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</si>
  <si>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</si>
  <si>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</si>
  <si>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</si>
  <si>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</si>
  <si>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</si>
  <si>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</si>
  <si>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</si>
  <si>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</si>
  <si>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</si>
  <si>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</si>
  <si>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</si>
  <si>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</si>
  <si>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</si>
  <si>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</si>
  <si>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</si>
  <si>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</si>
  <si>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</si>
  <si>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</si>
  <si>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</si>
  <si>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</si>
  <si>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</si>
  <si>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</si>
  <si>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</si>
  <si>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</si>
  <si>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</si>
  <si>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</si>
  <si>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</si>
  <si>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</si>
  <si>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</si>
  <si>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</si>
  <si>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</si>
  <si>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</si>
  <si>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</si>
  <si>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</si>
  <si>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</si>
  <si>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</si>
  <si>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</si>
  <si>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</si>
  <si>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</si>
  <si>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</si>
  <si>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</si>
  <si>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</si>
  <si>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</si>
  <si>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</si>
  <si>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</si>
  <si>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</si>
  <si>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</si>
  <si>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</si>
  <si>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</si>
  <si>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</si>
  <si>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</si>
  <si>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</si>
  <si>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</si>
  <si>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</si>
  <si>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</si>
  <si>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</si>
  <si>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</si>
  <si>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</si>
  <si>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</si>
  <si>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</si>
  <si>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</si>
  <si>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</si>
  <si>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</si>
  <si>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</si>
  <si>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</si>
  <si>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</si>
  <si>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</si>
  <si>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</si>
  <si>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</si>
  <si>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</si>
  <si>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</si>
  <si>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</si>
  <si>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</si>
  <si>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</si>
  <si>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</si>
  <si>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</si>
  <si>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</si>
  <si>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</si>
  <si>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</si>
  <si>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</si>
  <si>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</si>
  <si>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</si>
  <si>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</si>
  <si>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</si>
  <si>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</si>
  <si>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</si>
  <si>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</si>
  <si>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</si>
  <si>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</si>
  <si>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</si>
  <si>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</si>
  <si>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</si>
  <si>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</si>
  <si>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</si>
  <si>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</si>
  <si>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</si>
  <si>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</si>
  <si>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</si>
  <si>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</si>
  <si>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</si>
  <si>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</si>
  <si>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</si>
  <si>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</si>
  <si>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</si>
  <si>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</si>
  <si>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</si>
  <si>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</si>
  <si>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</si>
  <si>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</si>
  <si>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</si>
  <si>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</si>
  <si>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</si>
  <si>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</si>
  <si>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</si>
  <si>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</si>
  <si>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</si>
  <si>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</si>
  <si>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</si>
  <si>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</si>
  <si>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</si>
  <si>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</si>
  <si>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</si>
  <si>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</si>
  <si>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</si>
  <si>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</si>
  <si>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</si>
  <si>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</si>
  <si>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</si>
  <si>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</si>
  <si>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</si>
  <si>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</si>
  <si>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</si>
  <si>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</si>
  <si>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</si>
  <si>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</si>
  <si>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</si>
  <si>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</si>
  <si>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</si>
  <si>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</si>
  <si>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</si>
  <si>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</si>
  <si>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</si>
  <si>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</si>
  <si>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</si>
  <si>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</si>
  <si>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</si>
  <si>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</si>
  <si>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</si>
  <si>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</si>
  <si>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</si>
  <si>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</si>
  <si>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</si>
  <si>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</si>
  <si>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</si>
  <si>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</si>
  <si>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</si>
  <si>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</si>
  <si>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</si>
  <si>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</si>
  <si>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</si>
  <si>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</si>
  <si>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</si>
  <si>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</si>
  <si>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</si>
  <si>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</si>
  <si>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</si>
  <si>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</si>
  <si>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</si>
  <si>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</si>
  <si>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</si>
  <si>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</si>
  <si>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</si>
  <si>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</si>
  <si>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</si>
  <si>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</si>
  <si>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</si>
  <si>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</si>
  <si>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</si>
  <si>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</si>
  <si>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</si>
  <si>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</si>
  <si>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</si>
  <si>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</si>
  <si>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</si>
  <si>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</si>
  <si>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</si>
  <si>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</si>
  <si>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</si>
  <si>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</si>
  <si>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</si>
  <si>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</si>
  <si>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</si>
  <si>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</si>
  <si>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</si>
  <si>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</si>
  <si>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</si>
  <si>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</si>
  <si>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</si>
  <si>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</si>
  <si>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</si>
  <si>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</si>
  <si>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</si>
  <si>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</si>
  <si>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</si>
  <si>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</si>
  <si>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</si>
  <si>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</si>
  <si>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</si>
  <si>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</si>
  <si>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</si>
  <si>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</si>
  <si>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</si>
  <si>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</si>
  <si>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</si>
  <si>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</si>
  <si>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</si>
  <si>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</si>
  <si>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</si>
  <si>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</si>
  <si>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</si>
  <si>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</si>
  <si>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</si>
  <si>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</si>
  <si>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</si>
  <si>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</si>
  <si>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</si>
  <si>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</si>
  <si>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</si>
  <si>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</si>
  <si>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</si>
  <si>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</si>
  <si>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</si>
  <si>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</si>
  <si>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</si>
  <si>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</si>
  <si>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</si>
  <si>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</si>
  <si>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</si>
  <si>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</si>
  <si>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</si>
  <si>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</si>
  <si>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</si>
  <si>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</si>
  <si>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</si>
  <si>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</si>
  <si>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</si>
  <si>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</si>
  <si>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</si>
  <si>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</si>
  <si>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</si>
  <si>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</si>
  <si>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</si>
  <si>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</si>
  <si>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</si>
  <si>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</si>
  <si>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</si>
  <si>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</si>
  <si>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</si>
  <si>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</si>
  <si>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</si>
  <si>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</si>
  <si>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</si>
  <si>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</si>
  <si>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</si>
  <si>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</si>
  <si>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</si>
  <si>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</si>
  <si>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</si>
  <si>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</si>
  <si>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</si>
  <si>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</si>
  <si>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</si>
  <si>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</si>
  <si>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</si>
  <si>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</si>
  <si>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</si>
  <si>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</si>
  <si>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</si>
  <si>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</si>
  <si>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</si>
  <si>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</si>
  <si>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</si>
  <si>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</si>
  <si>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</si>
  <si>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</si>
  <si>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</si>
  <si>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</si>
  <si>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</si>
  <si>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</si>
  <si>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</si>
  <si>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</si>
  <si>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</si>
  <si>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</si>
  <si>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</si>
  <si>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</si>
  <si>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</si>
  <si>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</si>
  <si>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</si>
  <si>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</si>
  <si>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</si>
  <si>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</si>
  <si>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</si>
  <si>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</si>
  <si>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</si>
  <si>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</si>
  <si>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</si>
  <si>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</si>
  <si>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</si>
  <si>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</si>
  <si>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</si>
  <si>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</si>
  <si>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</si>
  <si>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</si>
  <si>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</si>
  <si>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</si>
  <si>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</si>
  <si>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</si>
  <si>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</si>
  <si>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</si>
  <si>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</si>
  <si>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</si>
  <si>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</si>
  <si>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</si>
  <si>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</si>
  <si>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</si>
  <si>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</si>
  <si>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</si>
  <si>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</si>
  <si>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</si>
  <si>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</si>
  <si>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</si>
  <si>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</si>
  <si>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</si>
  <si>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</si>
  <si>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</si>
  <si>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</si>
  <si>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</si>
  <si>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</si>
  <si>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</si>
  <si>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</si>
  <si>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</si>
  <si>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</si>
  <si>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</si>
  <si>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</si>
  <si>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</si>
  <si>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</si>
  <si>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</si>
  <si>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</si>
  <si>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</si>
  <si>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</si>
  <si>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</si>
  <si>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</si>
  <si>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</si>
  <si>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</si>
  <si>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</si>
  <si>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</si>
  <si>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</si>
  <si>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</si>
  <si>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</si>
  <si>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</si>
  <si>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</si>
  <si>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</si>
  <si>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</si>
  <si>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</si>
  <si>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</si>
  <si>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</si>
  <si>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</si>
  <si>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</si>
  <si>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</si>
  <si>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</si>
  <si>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</si>
  <si>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</si>
  <si>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</si>
  <si>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</si>
  <si>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</si>
  <si>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</si>
  <si>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</si>
  <si>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</si>
  <si>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</si>
  <si>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</si>
  <si>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</si>
  <si>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</si>
  <si>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</si>
  <si>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</si>
  <si>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</si>
  <si>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</si>
  <si>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</si>
  <si>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</si>
  <si>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</si>
  <si>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</si>
  <si>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</si>
  <si>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</si>
  <si>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</si>
  <si>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</si>
  <si>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</si>
  <si>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</si>
  <si>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</si>
  <si>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</si>
  <si>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</si>
  <si>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</si>
  <si>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</si>
  <si>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</si>
  <si>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</si>
  <si>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</si>
  <si>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</si>
  <si>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</si>
  <si>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</si>
  <si>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</si>
  <si>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</si>
  <si>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</si>
  <si>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</si>
  <si>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</si>
  <si>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</si>
  <si>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</si>
  <si>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</si>
  <si>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</si>
  <si>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</si>
  <si>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</si>
  <si>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</si>
  <si>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</si>
  <si>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</si>
  <si>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</si>
  <si>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</si>
  <si>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</si>
  <si>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</si>
  <si>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</si>
  <si>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</si>
  <si>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</si>
  <si>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</si>
  <si>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</si>
  <si>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</si>
  <si>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</si>
  <si>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</si>
  <si>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</si>
  <si>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</si>
  <si>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</si>
  <si>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</si>
  <si>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</si>
  <si>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</si>
  <si>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</si>
  <si>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</si>
  <si>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</si>
  <si>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</si>
  <si>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</si>
  <si>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</si>
  <si>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</si>
  <si>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</si>
  <si>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</si>
  <si>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</si>
  <si>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</si>
  <si>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</si>
  <si>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</si>
  <si>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</si>
  <si>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</si>
  <si>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</si>
  <si>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</si>
  <si>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</si>
  <si>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</si>
  <si>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</si>
  <si>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</si>
  <si>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</si>
  <si>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</si>
  <si>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</si>
  <si>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</si>
  <si>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</si>
  <si>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</si>
  <si>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</si>
  <si>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</si>
  <si>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</si>
  <si>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</si>
  <si>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</si>
  <si>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</si>
  <si>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</si>
  <si>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</si>
  <si>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</si>
  <si>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</si>
  <si>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</si>
  <si>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</si>
  <si>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</si>
  <si>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</si>
  <si>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</si>
  <si>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</si>
  <si>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</si>
  <si>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</si>
  <si>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</si>
  <si>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</si>
  <si>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</si>
  <si>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</si>
  <si>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</si>
  <si>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</si>
  <si>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</si>
  <si>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</si>
  <si>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</si>
  <si>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</si>
  <si>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</si>
  <si>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</si>
  <si>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</si>
  <si>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</si>
  <si>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</si>
  <si>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</si>
  <si>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</si>
  <si>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</si>
  <si>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</si>
  <si>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</si>
  <si>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</si>
  <si>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</si>
  <si>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</si>
  <si>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</si>
  <si>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</si>
  <si>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</si>
  <si>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</si>
  <si>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</si>
  <si>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</si>
  <si>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</si>
  <si>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</si>
  <si>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</si>
  <si>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</si>
  <si>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</si>
  <si>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</si>
  <si>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</si>
  <si>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</si>
  <si>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</si>
  <si>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</si>
  <si>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</si>
  <si>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</si>
  <si>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</si>
  <si>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</si>
  <si>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</si>
  <si>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</si>
  <si>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</si>
  <si>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</si>
  <si>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</si>
  <si>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</si>
  <si>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</si>
  <si>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</si>
  <si>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</si>
  <si>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</si>
  <si>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</si>
  <si>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</si>
  <si>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</si>
  <si>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</si>
  <si>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</si>
  <si>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</si>
  <si>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</si>
  <si>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</si>
  <si>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</si>
  <si>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</si>
  <si>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</si>
  <si>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</si>
  <si>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</si>
  <si>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</si>
  <si>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</si>
  <si>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</si>
  <si>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</si>
  <si>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</si>
  <si>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</si>
  <si>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</si>
  <si>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</si>
  <si>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</si>
  <si>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</si>
  <si>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</si>
  <si>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</si>
  <si>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</si>
  <si>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</si>
  <si>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</si>
  <si>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</si>
  <si>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</si>
  <si>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</si>
  <si>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</si>
  <si>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</si>
  <si>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</si>
  <si>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</si>
  <si>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</si>
  <si>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</si>
  <si>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</si>
  <si>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</si>
  <si>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</si>
  <si>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</si>
  <si>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</si>
  <si>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</si>
  <si>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</si>
  <si>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</si>
  <si>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</si>
  <si>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</si>
  <si>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</si>
  <si>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</si>
  <si>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</si>
  <si>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</si>
  <si>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</si>
  <si>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</si>
  <si>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</si>
  <si>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</si>
  <si>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</si>
  <si>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</si>
  <si>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</si>
  <si>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</si>
  <si>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</si>
  <si>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</si>
  <si>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</si>
  <si>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</si>
  <si>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</si>
  <si>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</si>
  <si>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</si>
  <si>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</si>
  <si>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</si>
  <si>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</si>
  <si>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</si>
  <si>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</si>
  <si>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</si>
  <si>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</si>
  <si>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</si>
  <si>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</si>
  <si>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</si>
  <si>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</si>
  <si>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</si>
  <si>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</si>
  <si>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</si>
  <si>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</si>
  <si>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</si>
  <si>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</si>
  <si>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</si>
  <si>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</si>
  <si>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</si>
  <si>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</si>
  <si>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</si>
  <si>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</si>
  <si>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</si>
  <si>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</si>
  <si>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</si>
  <si>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</si>
  <si>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</si>
  <si>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</si>
  <si>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</si>
  <si>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</si>
  <si>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</si>
  <si>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</si>
  <si>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</si>
  <si>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</si>
  <si>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</si>
  <si>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</si>
  <si>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</si>
  <si>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</si>
  <si>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</si>
  <si>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</si>
  <si>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</si>
  <si>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</si>
  <si>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</si>
  <si>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</si>
  <si>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</si>
  <si>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</si>
  <si>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</si>
  <si>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</si>
  <si>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</si>
  <si>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</si>
  <si>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</si>
  <si>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</si>
  <si>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</si>
  <si>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</si>
  <si>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</si>
  <si>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</si>
  <si>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</si>
  <si>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</si>
  <si>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</si>
  <si>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</si>
  <si>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</si>
  <si>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</si>
  <si>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</si>
  <si>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</si>
  <si>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</si>
  <si>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</si>
  <si>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</si>
  <si>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</si>
  <si>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</si>
  <si>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</si>
  <si>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</si>
  <si>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</si>
  <si>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</si>
  <si>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</si>
  <si>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</si>
  <si>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</si>
  <si>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</si>
  <si>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</si>
  <si>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</si>
  <si>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</si>
  <si>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</si>
  <si>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</si>
  <si>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</si>
  <si>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</si>
  <si>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</si>
  <si>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</si>
  <si>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</si>
  <si>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</si>
  <si>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</si>
  <si>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</si>
  <si>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</si>
  <si>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</si>
  <si>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</si>
  <si>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</si>
  <si>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</si>
  <si>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</si>
  <si>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</si>
  <si>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</si>
  <si>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</si>
  <si>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</si>
  <si>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</si>
  <si>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</si>
  <si>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</si>
  <si>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</si>
  <si>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</si>
  <si>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</si>
  <si>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</si>
  <si>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</si>
  <si>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</si>
  <si>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</si>
  <si>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</si>
  <si>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</si>
  <si>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</si>
  <si>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</si>
  <si>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</si>
  <si>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</si>
  <si>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</si>
  <si>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</si>
  <si>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</si>
  <si>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</si>
  <si>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</si>
  <si>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</si>
  <si>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</si>
  <si>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</si>
  <si>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</si>
  <si>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</si>
  <si>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</si>
  <si>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</si>
  <si>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</si>
  <si>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</si>
  <si>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</si>
  <si>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</si>
  <si>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</si>
  <si>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</si>
  <si>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</si>
  <si>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</si>
  <si>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</si>
  <si>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</si>
  <si>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</si>
  <si>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</si>
  <si>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</si>
  <si>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</si>
  <si>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</si>
  <si>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</si>
  <si>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</si>
  <si>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</si>
  <si>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</si>
  <si>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</si>
  <si>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</si>
  <si>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</si>
  <si>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</si>
  <si>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</si>
  <si>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</si>
  <si>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</si>
  <si>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</si>
  <si>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</si>
  <si>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</si>
  <si>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</si>
  <si>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</si>
  <si>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</si>
  <si>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</si>
  <si>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</si>
  <si>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</si>
  <si>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</si>
  <si>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</si>
  <si>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</si>
  <si>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</si>
  <si>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</si>
  <si>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</si>
  <si>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</si>
  <si>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</si>
  <si>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</si>
  <si>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</si>
  <si>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</si>
  <si>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</si>
  <si>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</si>
  <si>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</si>
  <si>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</si>
  <si>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</si>
  <si>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</si>
  <si>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</si>
  <si>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</si>
  <si>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</si>
  <si>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</si>
  <si>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</si>
  <si>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</si>
  <si>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</si>
  <si>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</si>
  <si>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</si>
  <si>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</si>
  <si>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</si>
  <si>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</si>
  <si>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</si>
  <si>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</si>
  <si>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</si>
  <si>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</si>
  <si>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</si>
  <si>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</si>
  <si>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</si>
  <si>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</si>
  <si>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</si>
  <si>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</si>
  <si>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</si>
  <si>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</si>
  <si>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</si>
  <si>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</si>
  <si>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</si>
  <si>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</si>
  <si>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</si>
  <si>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</si>
  <si>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</si>
  <si>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</si>
  <si>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</si>
  <si>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</si>
  <si>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</si>
  <si>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</si>
  <si>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</si>
  <si>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</si>
  <si>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</si>
  <si>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</si>
  <si>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</si>
  <si>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</si>
  <si>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</si>
  <si>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</si>
  <si>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</si>
  <si>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</si>
  <si>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</si>
  <si>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</si>
  <si>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</si>
  <si>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</si>
  <si>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</si>
  <si>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</si>
  <si>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</si>
  <si>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</si>
  <si>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</si>
  <si>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</si>
  <si>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</si>
  <si>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</si>
  <si>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</si>
  <si>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</si>
  <si>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</si>
  <si>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</si>
  <si>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</si>
  <si>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</si>
  <si>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</si>
  <si>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</si>
  <si>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</si>
  <si>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</si>
  <si>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</si>
  <si>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</si>
  <si>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</si>
  <si>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</si>
  <si>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</si>
  <si>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</si>
  <si>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</si>
  <si>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</si>
  <si>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</si>
  <si>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</si>
  <si>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</si>
  <si>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</si>
  <si>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</si>
  <si>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</si>
  <si>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</si>
  <si>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</si>
  <si>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</si>
  <si>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</si>
  <si>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</si>
  <si>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</si>
  <si>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</si>
  <si>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</si>
  <si>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</si>
  <si>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</si>
  <si>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</si>
  <si>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</si>
  <si>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</si>
  <si>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</si>
  <si>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</si>
  <si>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</si>
  <si>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</si>
  <si>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</si>
  <si>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</si>
  <si>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</si>
  <si>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</si>
  <si>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</si>
  <si>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</si>
  <si>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</si>
  <si>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</si>
  <si>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</si>
  <si>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</si>
  <si>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</si>
  <si>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</si>
  <si>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</si>
  <si>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</si>
  <si>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</si>
  <si>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</si>
  <si>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</si>
  <si>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</si>
  <si>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</si>
  <si>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</si>
  <si>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</si>
  <si>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</si>
  <si>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</si>
  <si>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</si>
  <si>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</si>
  <si>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</si>
  <si>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</si>
  <si>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</si>
  <si>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</si>
  <si>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</si>
  <si>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</si>
  <si>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</si>
  <si>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</si>
  <si>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</si>
  <si>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</si>
  <si>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</si>
  <si>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</si>
  <si>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</si>
  <si>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</si>
  <si>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</si>
  <si>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</si>
  <si>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</si>
  <si>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</si>
  <si>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</si>
  <si>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</si>
  <si>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</si>
  <si>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</si>
  <si>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</si>
  <si>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</si>
  <si>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</si>
  <si>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</si>
  <si>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</si>
  <si>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</si>
  <si>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</si>
  <si>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</si>
  <si>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</si>
  <si>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</si>
  <si>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</si>
  <si>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</si>
  <si>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</si>
  <si>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</si>
  <si>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</si>
  <si>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</si>
  <si>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</si>
  <si>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</si>
  <si>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</si>
  <si>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</si>
  <si>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</si>
  <si>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</si>
  <si>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</si>
  <si>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</si>
  <si>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</si>
  <si>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</si>
  <si>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</si>
  <si>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</si>
  <si>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</si>
  <si>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</si>
  <si>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</si>
  <si>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</si>
  <si>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</si>
  <si>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</si>
  <si>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</si>
  <si>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</si>
  <si>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</si>
  <si>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</si>
  <si>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</si>
  <si>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</si>
  <si>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</si>
  <si>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</si>
  <si>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</si>
  <si>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</si>
  <si>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</si>
  <si>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</si>
  <si>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</si>
  <si>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</si>
  <si>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</si>
  <si>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</si>
  <si>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</si>
  <si>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</si>
  <si>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</si>
  <si>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</si>
  <si>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</si>
  <si>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</si>
  <si>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</si>
  <si>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</si>
  <si>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</si>
  <si>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</si>
  <si>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</si>
  <si>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</si>
  <si>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</si>
  <si>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</si>
  <si>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</si>
  <si>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</si>
  <si>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</si>
  <si>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</si>
  <si>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</si>
  <si>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</si>
  <si>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</si>
  <si>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</si>
  <si>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</si>
  <si>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</si>
  <si>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</si>
  <si>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</si>
  <si>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</si>
  <si>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</si>
  <si>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</si>
  <si>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</si>
  <si>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</si>
  <si>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</si>
  <si>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</si>
  <si>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</si>
  <si>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</si>
  <si>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</si>
  <si>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</si>
  <si>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</si>
  <si>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</si>
  <si>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</si>
  <si>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</si>
  <si>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</si>
  <si>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</si>
  <si>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</si>
  <si>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</si>
  <si>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</si>
  <si>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</si>
  <si>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</si>
  <si>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</si>
  <si>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</si>
  <si>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</si>
  <si>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</si>
  <si>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</si>
  <si>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</si>
  <si>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</si>
  <si>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</si>
  <si>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</si>
  <si>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</si>
  <si>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</si>
  <si>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</si>
  <si>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</si>
  <si>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</si>
  <si>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</si>
  <si>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</si>
  <si>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</si>
  <si>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</si>
  <si>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</si>
  <si>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</si>
  <si>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</si>
  <si>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</si>
  <si>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</si>
  <si>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</si>
  <si>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</si>
  <si>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</si>
  <si>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</si>
  <si>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</si>
  <si>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</si>
  <si>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</si>
  <si>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</si>
  <si>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</si>
  <si>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</si>
  <si>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</si>
  <si>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</si>
  <si>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</si>
  <si>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</si>
  <si>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</si>
  <si>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</si>
  <si>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</si>
  <si>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</si>
  <si>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</si>
  <si>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</si>
  <si>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</si>
  <si>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</si>
  <si>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</si>
  <si>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</si>
  <si>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</si>
  <si>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</si>
  <si>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</si>
  <si>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</si>
  <si>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</si>
  <si>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</si>
  <si>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</si>
  <si>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</si>
  <si>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</si>
  <si>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</si>
  <si>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</si>
  <si>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</si>
  <si>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</si>
  <si>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</si>
  <si>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</si>
  <si>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</si>
  <si>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</si>
  <si>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</si>
  <si>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</si>
  <si>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</si>
  <si>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</si>
  <si>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</si>
  <si>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</si>
  <si>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</si>
  <si>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</si>
  <si>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</si>
  <si>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</si>
  <si>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</si>
  <si>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</si>
  <si>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</si>
  <si>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</si>
  <si>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</si>
  <si>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</si>
  <si>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</si>
  <si>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</si>
  <si>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</si>
  <si>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</si>
  <si>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</si>
  <si>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</si>
  <si>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</si>
  <si>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</si>
  <si>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</si>
  <si>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</si>
  <si>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</si>
  <si>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</si>
  <si>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</si>
  <si>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</si>
  <si>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</si>
  <si>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</si>
  <si>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</si>
  <si>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</si>
  <si>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</si>
  <si>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</si>
  <si>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</si>
  <si>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</si>
  <si>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</si>
  <si>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</si>
  <si>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</si>
  <si>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</si>
  <si>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</si>
  <si>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</si>
  <si>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</si>
  <si>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</si>
  <si>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</si>
  <si>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</si>
  <si>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</si>
  <si>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</si>
  <si>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</si>
  <si>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</si>
  <si>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</si>
  <si>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</si>
  <si>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</si>
  <si>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</si>
  <si>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</si>
  <si>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</si>
  <si>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</si>
  <si>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</si>
  <si>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</si>
  <si>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</si>
  <si>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</si>
  <si>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</si>
  <si>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</si>
  <si>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</si>
  <si>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</si>
  <si>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</si>
  <si>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</si>
  <si>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</si>
  <si>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</si>
  <si>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</si>
  <si>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</si>
  <si>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</si>
  <si>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</si>
  <si>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</si>
  <si>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</si>
  <si>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</si>
  <si>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</si>
  <si>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</si>
  <si>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</si>
  <si>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</si>
  <si>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</si>
  <si>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</si>
  <si>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</si>
  <si>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</si>
  <si>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</si>
  <si>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</si>
  <si>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</si>
  <si>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</si>
  <si>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</si>
  <si>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</si>
  <si>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</si>
  <si>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</si>
  <si>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</si>
  <si>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</si>
  <si>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</si>
  <si>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</si>
  <si>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</si>
  <si>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</si>
  <si>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</si>
  <si>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</si>
  <si>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</si>
  <si>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</si>
  <si>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</si>
  <si>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</si>
  <si>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</si>
  <si>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</si>
  <si>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</si>
  <si>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</si>
  <si>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</si>
  <si>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</si>
  <si>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</si>
  <si>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</si>
  <si>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</si>
  <si>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</si>
  <si>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</si>
  <si>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</si>
  <si>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</si>
  <si>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</si>
  <si>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</si>
  <si>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</si>
  <si>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</si>
  <si>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</si>
  <si>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</si>
  <si>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</si>
  <si>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</si>
  <si>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</si>
  <si>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</si>
  <si>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</si>
  <si>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</si>
  <si>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</si>
  <si>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</si>
  <si>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</si>
  <si>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</si>
  <si>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</si>
  <si>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</si>
  <si>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</si>
  <si>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</si>
  <si>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</si>
  <si>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</si>
  <si>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</si>
  <si>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</si>
  <si>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</si>
  <si>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</si>
  <si>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</si>
  <si>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</si>
  <si>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</si>
  <si>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</si>
  <si>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</si>
  <si>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</si>
  <si>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</si>
  <si>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</si>
  <si>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</si>
  <si>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</si>
  <si>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</si>
  <si>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</si>
  <si>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</si>
  <si>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</si>
  <si>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</si>
  <si>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</si>
  <si>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</si>
  <si>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</si>
  <si>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</si>
  <si>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</si>
  <si>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</si>
  <si>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</si>
  <si>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</si>
  <si>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</si>
  <si>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</si>
  <si>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</si>
  <si>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</si>
  <si>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</si>
  <si>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</si>
  <si>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</si>
  <si>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</si>
  <si>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</si>
  <si>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</si>
  <si>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</si>
  <si>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</si>
  <si>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</si>
  <si>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</si>
  <si>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</si>
  <si>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</si>
  <si>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</si>
  <si>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</si>
  <si>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</si>
  <si>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</si>
  <si>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</si>
  <si>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</si>
  <si>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</si>
  <si>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</si>
  <si>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</si>
  <si>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</si>
  <si>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</si>
  <si>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</si>
  <si>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</si>
  <si>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</si>
  <si>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</si>
  <si>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</si>
  <si>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</si>
  <si>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</si>
  <si>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</si>
  <si>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</si>
  <si>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</si>
  <si>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</si>
  <si>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</si>
  <si>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</si>
  <si>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</si>
  <si>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</si>
  <si>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</si>
  <si>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</si>
  <si>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</si>
  <si>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</si>
  <si>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</si>
  <si>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</si>
  <si>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</si>
  <si>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</si>
  <si>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</si>
  <si>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</si>
  <si>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</si>
  <si>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</si>
  <si>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</si>
  <si>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</si>
  <si>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</si>
  <si>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</si>
  <si>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</si>
  <si>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</si>
  <si>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</si>
  <si>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</si>
  <si>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</si>
  <si>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</si>
  <si>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</si>
  <si>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</si>
  <si>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</si>
  <si>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</si>
  <si>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</si>
  <si>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</si>
  <si>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</si>
  <si>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</si>
  <si>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</si>
  <si>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</si>
  <si>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</si>
  <si>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</si>
  <si>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</si>
  <si>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</si>
  <si>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</si>
  <si>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</si>
  <si>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</si>
  <si>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</si>
  <si>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</si>
  <si>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</si>
  <si>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</si>
  <si>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</si>
  <si>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</si>
  <si>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</si>
  <si>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</si>
  <si>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</si>
  <si>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</si>
  <si>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</si>
  <si>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</si>
  <si>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</si>
  <si>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</si>
  <si>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</si>
  <si>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</si>
  <si>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</si>
  <si>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</si>
  <si>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</si>
  <si>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</si>
  <si>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</si>
  <si>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</si>
  <si>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</si>
  <si>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</si>
  <si>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</si>
  <si>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</si>
  <si>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</si>
  <si>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</si>
  <si>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</si>
  <si>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</si>
  <si>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</si>
  <si>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</si>
  <si>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</si>
  <si>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</si>
  <si>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</si>
  <si>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</si>
  <si>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</si>
  <si>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</si>
  <si>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</si>
  <si>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</si>
  <si>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</si>
  <si>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</si>
  <si>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</si>
  <si>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</si>
  <si>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</si>
  <si>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</si>
  <si>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</si>
  <si>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</si>
  <si>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</si>
  <si>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</si>
  <si>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</si>
  <si>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</si>
  <si>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</si>
  <si>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</si>
  <si>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</si>
  <si>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</si>
  <si>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</si>
  <si>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</si>
  <si>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</si>
  <si>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</si>
  <si>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</si>
  <si>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</si>
  <si>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</si>
  <si>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</si>
  <si>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</si>
  <si>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</si>
  <si>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</si>
  <si>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</si>
  <si>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</si>
  <si>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</si>
  <si>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</si>
  <si>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</si>
  <si>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</si>
  <si>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</si>
  <si>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</si>
  <si>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</si>
  <si>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</si>
  <si>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</si>
  <si>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</si>
  <si>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</si>
  <si>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</si>
  <si>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</si>
  <si>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</si>
  <si>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</si>
  <si>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</si>
  <si>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</si>
  <si>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</si>
  <si>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</si>
  <si>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</si>
  <si>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</si>
  <si>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</si>
  <si>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</si>
  <si>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</si>
  <si>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</si>
  <si>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</si>
  <si>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</si>
  <si>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</si>
  <si>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</si>
  <si>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</si>
  <si>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</si>
  <si>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</si>
  <si>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</si>
  <si>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</si>
  <si>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</si>
  <si>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</si>
  <si>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</si>
  <si>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</si>
  <si>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</si>
  <si>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</si>
  <si>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</si>
  <si>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</si>
  <si>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</si>
  <si>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</si>
  <si>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</si>
  <si>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</si>
  <si>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</si>
  <si>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</si>
  <si>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</si>
  <si>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</si>
  <si>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</si>
  <si>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</si>
  <si>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</si>
  <si>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</si>
  <si>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</si>
  <si>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</si>
  <si>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</si>
  <si>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</si>
  <si>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</si>
  <si>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</si>
  <si>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</si>
  <si>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</si>
  <si>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</si>
  <si>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</si>
  <si>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</si>
  <si>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</si>
  <si>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</si>
  <si>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</si>
  <si>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</si>
  <si>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</si>
  <si>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</si>
  <si>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</si>
  <si>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</si>
  <si>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</si>
  <si>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</si>
  <si>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</si>
  <si>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</si>
  <si>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</si>
  <si>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</si>
  <si>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</si>
  <si>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</si>
  <si>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</si>
  <si>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</si>
  <si>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</si>
  <si>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</si>
  <si>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</si>
  <si>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</si>
  <si>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</si>
  <si>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</si>
  <si>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</si>
  <si>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</si>
  <si>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</si>
  <si>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</si>
  <si>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</si>
  <si>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</si>
  <si>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</si>
  <si>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</si>
  <si>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</si>
  <si>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</si>
  <si>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</si>
  <si>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</si>
  <si>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</si>
  <si>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</si>
  <si>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</si>
  <si>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</si>
  <si>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</si>
  <si>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</si>
  <si>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</si>
  <si>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</si>
  <si>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</si>
  <si>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</si>
  <si>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</si>
  <si>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</si>
  <si>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</si>
  <si>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</si>
  <si>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</si>
  <si>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</si>
  <si>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</si>
  <si>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</si>
  <si>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</si>
  <si>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</si>
  <si>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</si>
  <si>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</si>
  <si>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</si>
  <si>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</si>
  <si>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</si>
  <si>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</si>
  <si>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</si>
  <si>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</si>
  <si>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</si>
  <si>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</si>
  <si>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</si>
  <si>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</si>
  <si>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</si>
  <si>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</si>
  <si>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</si>
  <si>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</si>
  <si>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</si>
  <si>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</si>
  <si>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</si>
  <si>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</si>
  <si>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</si>
  <si>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</si>
  <si>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</si>
  <si>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</si>
  <si>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</si>
  <si>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</si>
  <si>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</si>
  <si>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</si>
  <si>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</si>
  <si>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</si>
  <si>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</si>
  <si>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</si>
  <si>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</si>
  <si>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</si>
  <si>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</si>
  <si>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</si>
  <si>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</si>
  <si>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</si>
  <si>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</si>
  <si>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</si>
  <si>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</si>
  <si>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</si>
  <si>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</si>
  <si>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</si>
  <si>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</si>
  <si>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</si>
  <si>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</si>
  <si>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</si>
  <si>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</si>
  <si>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</si>
  <si>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</si>
  <si>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</si>
  <si>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</si>
  <si>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</si>
  <si>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</si>
  <si>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</si>
  <si>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</si>
  <si>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</si>
  <si>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</si>
  <si>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</si>
  <si>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</si>
  <si>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</si>
  <si>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</si>
  <si>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</si>
  <si>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</si>
  <si>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</si>
  <si>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</si>
  <si>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</si>
  <si>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</si>
  <si>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</si>
  <si>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</si>
  <si>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</si>
  <si>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</si>
  <si>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</si>
  <si>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</si>
  <si>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</si>
  <si>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</si>
  <si>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</si>
  <si>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</si>
  <si>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</si>
  <si>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</si>
  <si>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</si>
  <si>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</si>
  <si>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</si>
  <si>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</si>
  <si>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</si>
  <si>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</si>
  <si>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</si>
  <si>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</si>
  <si>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</si>
  <si>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</si>
  <si>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</si>
  <si>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</si>
  <si>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</si>
  <si>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</si>
  <si>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</si>
  <si>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</si>
  <si>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</si>
  <si>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</si>
  <si>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</si>
  <si>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</si>
  <si>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</si>
  <si>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</si>
  <si>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</si>
  <si>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</si>
  <si>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</si>
  <si>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</si>
  <si>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</si>
  <si>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</si>
  <si>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</si>
  <si>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</si>
  <si>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</si>
  <si>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</si>
  <si>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</si>
  <si>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</si>
  <si>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</si>
  <si>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</si>
  <si>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</si>
  <si>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</si>
  <si>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</si>
  <si>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</si>
  <si>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</si>
  <si>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</si>
  <si>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</si>
  <si>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</si>
  <si>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</si>
  <si>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</si>
  <si>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</si>
  <si>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</si>
  <si>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</si>
  <si>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</si>
  <si>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</si>
  <si>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</si>
  <si>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</si>
  <si>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</si>
  <si>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</si>
  <si>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</si>
  <si>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</si>
  <si>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</si>
  <si>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</si>
  <si>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</si>
  <si>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</si>
  <si>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</si>
  <si>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</si>
  <si>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</si>
  <si>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</si>
  <si>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</si>
  <si>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</si>
  <si>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</si>
  <si>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</si>
  <si>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</si>
  <si>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</si>
  <si>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</si>
  <si>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</si>
  <si>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</si>
  <si>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</si>
  <si>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</si>
  <si>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</si>
  <si>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</si>
  <si>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</si>
  <si>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</si>
  <si>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</si>
  <si>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</si>
  <si>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</si>
  <si>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</si>
  <si>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</si>
  <si>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</si>
  <si>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</si>
  <si>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</si>
  <si>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</si>
  <si>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</si>
  <si>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</si>
  <si>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</si>
  <si>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</si>
  <si>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</si>
  <si>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</si>
  <si>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</si>
  <si>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</si>
  <si>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</si>
  <si>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</si>
  <si>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</si>
  <si>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</si>
  <si>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</si>
  <si>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</si>
  <si>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</si>
  <si>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</si>
  <si>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</si>
  <si>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</si>
  <si>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</si>
  <si>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</si>
  <si>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</si>
  <si>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</si>
  <si>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</si>
  <si>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</si>
  <si>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</si>
  <si>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</si>
  <si>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</si>
  <si>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</si>
  <si>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</si>
  <si>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</si>
  <si>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</si>
  <si>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</si>
  <si>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</si>
  <si>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</si>
  <si>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</si>
  <si>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</si>
  <si>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</si>
  <si>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</si>
  <si>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</si>
  <si>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</si>
  <si>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</si>
  <si>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</si>
  <si>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</si>
  <si>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</si>
  <si>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</si>
  <si>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</si>
  <si>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</si>
  <si>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</si>
  <si>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</si>
  <si>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</si>
  <si>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</si>
  <si>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</si>
  <si>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</si>
  <si>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</si>
  <si>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</si>
  <si>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</si>
  <si>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</si>
  <si>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</si>
  <si>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</si>
  <si>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</si>
  <si>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</si>
  <si>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</si>
  <si>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</si>
  <si>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</si>
  <si>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</si>
  <si>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</si>
  <si>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</si>
  <si>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</si>
  <si>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</si>
  <si>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</si>
  <si>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</si>
  <si>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</si>
  <si>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</si>
  <si>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</si>
  <si>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</si>
  <si>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</si>
  <si>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</si>
  <si>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</si>
  <si>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</si>
  <si>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</si>
  <si>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</si>
  <si>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</si>
  <si>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</si>
  <si>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</si>
  <si>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</si>
  <si>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</si>
  <si>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</si>
  <si>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</si>
  <si>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</si>
  <si>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</si>
  <si>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</si>
  <si>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</si>
  <si>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</si>
  <si>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</si>
  <si>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</si>
  <si>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</si>
  <si>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</si>
  <si>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</si>
  <si>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</si>
  <si>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</si>
  <si>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</si>
  <si>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</si>
  <si>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</si>
  <si>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</si>
  <si>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</si>
  <si>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</si>
  <si>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</si>
  <si>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</si>
  <si>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</si>
  <si>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</si>
  <si>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</si>
  <si>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</si>
  <si>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</si>
  <si>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</si>
  <si>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</si>
  <si>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</si>
  <si>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</si>
  <si>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</si>
  <si>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</si>
  <si>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</si>
  <si>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</si>
  <si>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</si>
  <si>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</si>
  <si>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</si>
  <si>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</si>
  <si>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</si>
  <si>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</si>
  <si>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</si>
  <si>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</si>
  <si>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</si>
  <si>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</si>
  <si>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</si>
  <si>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</si>
  <si>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</si>
  <si>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</si>
  <si>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</si>
  <si>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</si>
  <si>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</si>
  <si>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</si>
  <si>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</si>
  <si>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</si>
  <si>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</si>
  <si>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</si>
  <si>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</si>
  <si>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</si>
  <si>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</si>
  <si>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</si>
  <si>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</si>
  <si>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</si>
  <si>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</si>
  <si>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</si>
  <si>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</si>
  <si>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</si>
  <si>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</si>
  <si>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</si>
  <si>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</si>
  <si>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</si>
  <si>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</si>
  <si>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</si>
  <si>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</si>
  <si>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</si>
  <si>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</si>
  <si>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</si>
  <si>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</si>
  <si>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</si>
  <si>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</si>
  <si>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</si>
  <si>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</si>
  <si>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</si>
  <si>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</si>
  <si>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</si>
  <si>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</si>
  <si>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</si>
  <si>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</si>
  <si>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</si>
  <si>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</si>
  <si>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</si>
  <si>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</si>
  <si>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</si>
  <si>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</si>
  <si>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</si>
  <si>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</si>
  <si>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</si>
  <si>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</si>
  <si>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</si>
  <si>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</si>
  <si>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</si>
  <si>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</si>
  <si>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</si>
  <si>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</si>
  <si>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</si>
  <si>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</si>
  <si>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</si>
  <si>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</si>
  <si>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</si>
  <si>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</si>
  <si>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</si>
  <si>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</si>
  <si>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</si>
  <si>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</si>
  <si>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</si>
  <si>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</si>
  <si>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</si>
  <si>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</si>
  <si>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</si>
  <si>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</si>
  <si>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</si>
  <si>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</si>
  <si>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</si>
  <si>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</si>
  <si>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</si>
  <si>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</si>
  <si>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</si>
  <si>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</si>
  <si>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</si>
  <si>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</si>
  <si>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</si>
  <si>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</si>
  <si>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</si>
  <si>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</si>
  <si>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</si>
  <si>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</si>
  <si>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</si>
  <si>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</si>
  <si>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</si>
  <si>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</si>
  <si>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</si>
  <si>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</si>
  <si>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</si>
  <si>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</si>
  <si>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</si>
  <si>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</si>
  <si>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</si>
  <si>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</si>
  <si>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</si>
  <si>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</si>
  <si>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</si>
  <si>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</si>
  <si>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</si>
  <si>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</si>
  <si>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</si>
  <si>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</si>
  <si>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</si>
  <si>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</si>
  <si>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</si>
  <si>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</si>
  <si>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</si>
  <si>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</si>
  <si>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</si>
  <si>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</si>
  <si>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</si>
  <si>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</si>
  <si>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</si>
  <si>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</si>
  <si>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</si>
  <si>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</si>
  <si>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</si>
  <si>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</si>
  <si>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</si>
  <si>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</si>
  <si>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</si>
  <si>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</si>
  <si>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</si>
  <si>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</si>
  <si>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</si>
  <si>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</si>
  <si>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</si>
  <si>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</si>
  <si>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</si>
  <si>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</si>
  <si>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</si>
  <si>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</si>
  <si>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</si>
  <si>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</si>
  <si>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</si>
  <si>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</si>
  <si>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</si>
  <si>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</si>
  <si>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</si>
  <si>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</si>
  <si>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</si>
  <si>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</si>
  <si>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</si>
  <si>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</si>
  <si>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</si>
  <si>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</si>
  <si>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</si>
  <si>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</si>
  <si>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</si>
  <si>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</si>
  <si>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</si>
  <si>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</si>
  <si>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</si>
  <si>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</si>
  <si>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</si>
  <si>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</si>
  <si>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</si>
  <si>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</si>
  <si>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</si>
  <si>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</si>
  <si>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</si>
  <si>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</si>
  <si>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</si>
  <si>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</si>
  <si>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</si>
  <si>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</si>
  <si>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</si>
  <si>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</si>
  <si>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</si>
  <si>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</si>
  <si>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</si>
  <si>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</si>
  <si>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</si>
  <si>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</si>
  <si>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</si>
  <si>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</si>
  <si>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</si>
  <si>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</si>
  <si>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</si>
  <si>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</si>
  <si>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</si>
  <si>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</si>
  <si>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</si>
  <si>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</si>
  <si>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</si>
  <si>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</si>
  <si>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</si>
  <si>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</si>
  <si>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</si>
  <si>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</si>
  <si>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</si>
  <si>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</si>
  <si>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</si>
  <si>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</si>
  <si>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</si>
  <si>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</si>
  <si>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</si>
  <si>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</si>
  <si>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</si>
  <si>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</si>
  <si>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</si>
  <si>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</si>
  <si>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</si>
  <si>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</si>
  <si>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</si>
  <si>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</si>
  <si>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</si>
  <si>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</si>
  <si>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</si>
  <si>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</si>
  <si>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</si>
  <si>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</si>
  <si>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</si>
  <si>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</si>
  <si>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</si>
  <si>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</si>
  <si>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</si>
  <si>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</si>
  <si>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</si>
  <si>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</si>
  <si>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</si>
  <si>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</si>
  <si>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</si>
  <si>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</si>
  <si>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</si>
  <si>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</si>
  <si>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</si>
  <si>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</si>
  <si>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</si>
  <si>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</si>
  <si>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</si>
  <si>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</si>
  <si>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</si>
  <si>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</si>
  <si>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</si>
  <si>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</si>
  <si>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</si>
  <si>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</si>
  <si>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</si>
  <si>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</si>
  <si>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</si>
  <si>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</si>
  <si>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</si>
  <si>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</si>
  <si>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</si>
  <si>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</si>
  <si>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</si>
  <si>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</si>
  <si>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</si>
  <si>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</si>
  <si>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</si>
  <si>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</si>
  <si>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</si>
  <si>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</si>
  <si>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</si>
  <si>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</si>
  <si>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</si>
  <si>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</si>
  <si>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</si>
  <si>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</si>
  <si>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</si>
  <si>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</si>
  <si>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</si>
  <si>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</si>
  <si>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</si>
  <si>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</si>
  <si>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</si>
  <si>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</si>
  <si>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</si>
  <si>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</si>
  <si>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</si>
  <si>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</si>
  <si>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</si>
  <si>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</si>
  <si>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</si>
  <si>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</si>
  <si>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</si>
  <si>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</si>
  <si>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</si>
  <si>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</si>
  <si>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</si>
  <si>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</si>
  <si>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</si>
  <si>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</si>
  <si>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</si>
  <si>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</si>
  <si>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</si>
  <si>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</si>
  <si>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</si>
  <si>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</si>
  <si>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</si>
  <si>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</si>
  <si>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</si>
  <si>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</si>
  <si>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</si>
  <si>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</si>
  <si>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</si>
  <si>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</si>
  <si>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</si>
  <si>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</si>
  <si>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</si>
  <si>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</si>
  <si>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</si>
  <si>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</si>
  <si>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</si>
  <si>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</si>
  <si>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</si>
  <si>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</si>
  <si>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</si>
  <si>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</si>
  <si>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</si>
  <si>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</si>
  <si>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</si>
  <si>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</si>
  <si>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</si>
  <si>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</si>
  <si>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</si>
  <si>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</si>
  <si>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</si>
  <si>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</si>
  <si>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</si>
  <si>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</si>
  <si>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</si>
  <si>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</si>
  <si>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</si>
  <si>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</si>
  <si>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</si>
  <si>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</si>
  <si>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</si>
  <si>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</si>
  <si>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</si>
  <si>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</si>
  <si>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</si>
  <si>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</si>
  <si>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</si>
  <si>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</si>
  <si>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</si>
  <si>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</si>
  <si>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</si>
  <si>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</si>
  <si>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</si>
  <si>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</si>
  <si>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</si>
  <si>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</si>
  <si>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</si>
  <si>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</si>
  <si>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</si>
  <si>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</si>
  <si>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</si>
  <si>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</si>
  <si>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</si>
  <si>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</si>
  <si>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</si>
  <si>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</si>
  <si>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</si>
  <si>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</si>
  <si>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</si>
  <si>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</si>
  <si>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</si>
  <si>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</si>
  <si>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</si>
  <si>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</si>
  <si>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</si>
  <si>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</si>
  <si>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</si>
  <si>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</si>
  <si>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</si>
  <si>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</si>
  <si>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</si>
  <si>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</si>
  <si>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</si>
  <si>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</si>
  <si>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</si>
  <si>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</si>
  <si>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</si>
  <si>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</si>
  <si>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</si>
  <si>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</si>
  <si>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</si>
  <si>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</si>
  <si>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</si>
  <si>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</si>
  <si>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</si>
  <si>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</si>
  <si>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</si>
  <si>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</si>
  <si>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</si>
  <si>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</si>
  <si>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</si>
  <si>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</si>
  <si>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</si>
  <si>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</si>
  <si>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</si>
  <si>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</si>
  <si>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</si>
  <si>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</si>
  <si>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</si>
  <si>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</si>
  <si>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</si>
  <si>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</si>
  <si>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</si>
  <si>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</si>
  <si>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</si>
  <si>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</si>
  <si>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</si>
  <si>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</si>
  <si>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</si>
  <si>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</si>
  <si>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</si>
  <si>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</si>
  <si>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</si>
  <si>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</si>
  <si>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</si>
  <si>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</si>
  <si>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</si>
  <si>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</si>
  <si>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</si>
  <si>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</si>
  <si>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</si>
  <si>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</si>
  <si>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</si>
  <si>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</si>
  <si>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</si>
  <si>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</si>
  <si>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</si>
  <si>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</si>
  <si>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</si>
  <si>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</si>
  <si>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</si>
  <si>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</si>
  <si>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</si>
  <si>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</si>
  <si>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</si>
  <si>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</si>
  <si>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</si>
  <si>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</si>
  <si>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</si>
  <si>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</si>
  <si>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</si>
  <si>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</si>
  <si>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</si>
  <si>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</si>
  <si>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</si>
  <si>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</si>
  <si>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</si>
  <si>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</si>
  <si>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</si>
  <si>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</si>
  <si>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</si>
  <si>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</si>
  <si>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</si>
  <si>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</si>
  <si>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</si>
  <si>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</si>
  <si>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</si>
  <si>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</si>
  <si>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</si>
  <si>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</si>
  <si>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</si>
  <si>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</si>
  <si>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</si>
  <si>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</si>
  <si>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</si>
  <si>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</si>
  <si>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</si>
  <si>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</si>
  <si>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</si>
  <si>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</si>
  <si>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</si>
  <si>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</si>
  <si>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</si>
  <si>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</si>
  <si>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</si>
  <si>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</si>
  <si>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</si>
  <si>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</si>
  <si>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</si>
  <si>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</si>
  <si>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</si>
  <si>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</si>
  <si>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</si>
  <si>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</si>
  <si>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</si>
  <si>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</si>
  <si>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</si>
  <si>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</si>
  <si>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</si>
  <si>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</si>
  <si>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</si>
  <si>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</si>
  <si>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</si>
  <si>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</si>
  <si>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</si>
  <si>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</si>
  <si>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</si>
  <si>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</si>
  <si>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</si>
  <si>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</si>
  <si>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</si>
  <si>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</si>
  <si>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</si>
  <si>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</si>
  <si>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</si>
  <si>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</si>
  <si>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</si>
  <si>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</si>
  <si>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</si>
  <si>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</si>
  <si>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</si>
  <si>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</si>
  <si>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</si>
  <si>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</si>
  <si>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</si>
  <si>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</si>
  <si>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</si>
  <si>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</si>
  <si>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</si>
  <si>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</si>
  <si>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</si>
  <si>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</si>
  <si>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</si>
  <si>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</si>
  <si>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</si>
  <si>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</si>
  <si>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</si>
  <si>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</si>
  <si>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</si>
  <si>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</si>
  <si>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</si>
  <si>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</si>
  <si>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</si>
  <si>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</si>
  <si>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</si>
  <si>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</si>
  <si>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</si>
  <si>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</si>
  <si>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</si>
  <si>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</si>
  <si>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</si>
  <si>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</si>
  <si>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</si>
  <si>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</si>
  <si>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</si>
  <si>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</si>
  <si>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</si>
  <si>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</si>
  <si>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</si>
  <si>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</si>
  <si>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</si>
  <si>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</si>
  <si>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</si>
  <si>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</si>
  <si>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</si>
  <si>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</si>
  <si>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</si>
  <si>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</si>
  <si>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</si>
  <si>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</si>
  <si>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</si>
  <si>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</si>
  <si>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</si>
  <si>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</si>
  <si>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</si>
  <si>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</si>
  <si>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</si>
  <si>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</si>
  <si>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</si>
  <si>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</si>
  <si>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</si>
  <si>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</si>
  <si>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</si>
  <si>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</si>
  <si>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</si>
  <si>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</si>
  <si>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</si>
  <si>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</si>
  <si>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</si>
  <si>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</si>
  <si>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</si>
  <si>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</si>
  <si>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</si>
  <si>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</si>
  <si>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</si>
  <si>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</si>
  <si>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</si>
  <si>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</si>
  <si>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</si>
  <si>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</si>
  <si>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</si>
  <si>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</si>
  <si>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</si>
  <si>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</si>
  <si>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</si>
  <si>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</si>
  <si>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</si>
  <si>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</si>
  <si>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</si>
  <si>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</si>
  <si>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</si>
  <si>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</si>
  <si>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</si>
  <si>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</si>
  <si>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</si>
  <si>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</si>
  <si>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</si>
  <si>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</si>
  <si>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</si>
  <si>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</si>
  <si>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</si>
  <si>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</si>
  <si>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</si>
  <si>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</si>
  <si>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</si>
  <si>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</si>
  <si>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</si>
  <si>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</si>
  <si>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</si>
  <si>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</si>
  <si>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</si>
  <si>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</si>
  <si>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</si>
  <si>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</si>
  <si>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</si>
  <si>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</si>
  <si>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</si>
  <si>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</si>
  <si>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</si>
  <si>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</si>
  <si>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</si>
  <si>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</si>
  <si>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</si>
  <si>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</si>
  <si>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</si>
  <si>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</si>
  <si>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</si>
  <si>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</si>
  <si>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</si>
  <si>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</si>
  <si>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</si>
  <si>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</si>
  <si>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</si>
  <si>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</si>
  <si>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</si>
  <si>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</si>
  <si>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</si>
  <si>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</si>
  <si>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</si>
  <si>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</si>
  <si>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</si>
  <si>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</si>
  <si>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</si>
  <si>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</si>
  <si>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</si>
  <si>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</si>
  <si>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</si>
  <si>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</si>
  <si>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</si>
  <si>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</si>
  <si>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</si>
  <si>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</si>
  <si>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</si>
  <si>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</si>
  <si>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</si>
  <si>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</si>
  <si>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</si>
  <si>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</si>
  <si>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</si>
  <si>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</si>
  <si>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</si>
  <si>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</si>
  <si>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</si>
  <si>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</si>
  <si>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</si>
  <si>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</si>
  <si>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</si>
  <si>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</si>
  <si>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</si>
  <si>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</si>
  <si>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</si>
  <si>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</si>
  <si>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</si>
  <si>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</si>
  <si>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</si>
  <si>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</si>
  <si>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</si>
  <si>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</si>
  <si>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</si>
  <si>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</si>
  <si>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</si>
  <si>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</si>
  <si>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</si>
  <si>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</si>
  <si>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</si>
  <si>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</si>
  <si>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</si>
  <si>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</si>
  <si>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</si>
  <si>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</si>
  <si>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</si>
  <si>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</si>
  <si>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</si>
  <si>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</si>
  <si>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</si>
  <si>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</si>
  <si>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</si>
  <si>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</si>
  <si>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</si>
  <si>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</si>
  <si>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</si>
  <si>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</si>
  <si>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</si>
  <si>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</si>
  <si>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</si>
  <si>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</si>
  <si>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</si>
  <si>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</si>
  <si>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</si>
  <si>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</si>
  <si>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</si>
  <si>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</si>
  <si>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</si>
  <si>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</si>
  <si>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</si>
  <si>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</si>
  <si>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</si>
  <si>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</si>
  <si>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</si>
  <si>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</si>
  <si>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</si>
  <si>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</si>
  <si>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</si>
  <si>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</si>
  <si>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</si>
  <si>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</si>
  <si>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</si>
  <si>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</si>
  <si>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</si>
  <si>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</si>
  <si>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</si>
  <si>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</si>
  <si>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</si>
  <si>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</si>
  <si>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</si>
  <si>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</si>
  <si>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</si>
  <si>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</si>
  <si>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</si>
  <si>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</si>
  <si>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</si>
  <si>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</si>
  <si>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</si>
  <si>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</si>
  <si>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</si>
  <si>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</si>
  <si>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</si>
  <si>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</si>
  <si>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</si>
  <si>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</si>
  <si>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</si>
  <si>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</si>
  <si>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</si>
  <si>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</si>
  <si>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</si>
  <si>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</si>
  <si>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</si>
  <si>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</si>
  <si>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</si>
  <si>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</si>
  <si>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</si>
  <si>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</si>
  <si>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</si>
  <si>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</si>
  <si>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</si>
  <si>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</si>
  <si>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</si>
  <si>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</si>
  <si>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</si>
  <si>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</si>
  <si>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</si>
  <si>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</si>
  <si>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</si>
  <si>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</si>
  <si>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</si>
  <si>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</si>
  <si>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</si>
  <si>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</si>
  <si>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</si>
  <si>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</si>
  <si>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</si>
  <si>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</si>
  <si>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</si>
  <si>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</si>
  <si>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</si>
  <si>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</si>
  <si>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</si>
  <si>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</si>
  <si>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</si>
  <si>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</si>
  <si>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</si>
  <si>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</si>
  <si>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</si>
  <si>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</si>
  <si>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</si>
  <si>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</si>
  <si>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</si>
  <si>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</si>
  <si>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</si>
  <si>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</si>
  <si>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</si>
  <si>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</si>
  <si>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</si>
  <si>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</si>
  <si>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</si>
  <si>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</si>
  <si>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</si>
  <si>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</si>
  <si>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</si>
  <si>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</si>
  <si>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</si>
  <si>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</si>
  <si>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</si>
  <si>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</si>
  <si>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</si>
  <si>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</si>
  <si>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</si>
  <si>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</si>
  <si>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</si>
  <si>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</si>
  <si>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</si>
  <si>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</si>
  <si>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</si>
  <si>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</si>
  <si>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</si>
  <si>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</si>
  <si>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</si>
  <si>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</si>
  <si>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</si>
  <si>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</si>
  <si>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</si>
  <si>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</si>
  <si>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</si>
  <si>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</si>
  <si>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</si>
  <si>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</si>
  <si>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</si>
  <si>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</si>
  <si>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</si>
  <si>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</si>
  <si>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</si>
  <si>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</si>
  <si>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</si>
  <si>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</si>
  <si>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</si>
  <si>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</si>
  <si>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</si>
  <si>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</si>
  <si>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</si>
  <si>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</si>
  <si>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</si>
  <si>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</si>
  <si>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</si>
  <si>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</si>
  <si>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</si>
  <si>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</si>
  <si>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</si>
  <si>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</si>
  <si>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</si>
  <si>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</si>
  <si>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</si>
  <si>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</si>
  <si>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</si>
  <si>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</si>
  <si>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</si>
  <si>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</si>
  <si>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</si>
  <si>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</si>
  <si>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</si>
  <si>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</si>
  <si>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</si>
  <si>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</si>
  <si>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</si>
  <si>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</si>
  <si>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</si>
  <si>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</si>
  <si>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</si>
  <si>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</si>
  <si>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</si>
  <si>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</si>
  <si>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</si>
  <si>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</si>
  <si>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</si>
  <si>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</si>
  <si>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</si>
  <si>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</si>
  <si>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</si>
  <si>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</si>
  <si>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</si>
  <si>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</si>
  <si>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</si>
  <si>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</si>
  <si>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</si>
  <si>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</si>
  <si>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</si>
  <si>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</si>
  <si>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</si>
  <si>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</si>
  <si>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</si>
  <si>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</si>
  <si>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</si>
  <si>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</si>
  <si>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</si>
  <si>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</si>
  <si>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</si>
  <si>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</si>
  <si>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</si>
  <si>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</si>
  <si>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</si>
  <si>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</si>
  <si>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</si>
  <si>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</si>
  <si>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</si>
  <si>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</si>
  <si>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</si>
  <si>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</si>
  <si>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</si>
  <si>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</si>
  <si>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</si>
  <si>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</si>
  <si>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</si>
  <si>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</si>
  <si>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</si>
  <si>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</si>
  <si>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</si>
  <si>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</si>
  <si>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</si>
  <si>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</si>
  <si>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</si>
  <si>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</si>
  <si>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</si>
  <si>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</si>
  <si>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</si>
  <si>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</si>
  <si>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</si>
  <si>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</si>
  <si>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</si>
  <si>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</si>
  <si>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</si>
  <si>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</si>
  <si>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</si>
  <si>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</si>
  <si>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</si>
  <si>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</si>
  <si>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</si>
  <si>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</si>
  <si>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</si>
  <si>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</si>
  <si>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</si>
  <si>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</si>
  <si>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</si>
  <si>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</si>
  <si>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</si>
  <si>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</si>
  <si>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</si>
  <si>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</si>
  <si>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</si>
  <si>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</si>
  <si>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</si>
  <si>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</si>
  <si>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</si>
  <si>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</si>
  <si>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</si>
  <si>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</si>
  <si>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</si>
  <si>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</si>
  <si>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</si>
  <si>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</si>
  <si>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</si>
  <si>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</si>
  <si>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</si>
  <si>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</si>
  <si>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</si>
  <si>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</si>
  <si>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</si>
  <si>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</si>
  <si>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</si>
  <si>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</si>
  <si>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</si>
  <si>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</si>
  <si>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</si>
  <si>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</si>
  <si>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</si>
  <si>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</si>
  <si>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</si>
  <si>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</si>
  <si>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</si>
  <si>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</si>
  <si>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</si>
  <si>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</si>
  <si>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</si>
  <si>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</si>
  <si>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</si>
  <si>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</si>
  <si>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</si>
  <si>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</si>
  <si>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</si>
  <si>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</si>
  <si>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</si>
  <si>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</si>
  <si>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</si>
  <si>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</si>
  <si>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</si>
  <si>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</si>
  <si>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</si>
  <si>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</si>
  <si>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</si>
  <si>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</si>
  <si>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</si>
  <si>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</si>
  <si>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</si>
  <si>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</si>
  <si>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</si>
  <si>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</si>
  <si>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</si>
  <si>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</si>
  <si>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</si>
  <si>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</si>
  <si>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</si>
  <si>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</si>
  <si>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</si>
  <si>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</si>
  <si>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</si>
  <si>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</si>
  <si>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</si>
  <si>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</si>
  <si>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</si>
  <si>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</si>
  <si>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</si>
  <si>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</si>
  <si>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</si>
  <si>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</si>
  <si>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</si>
  <si>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</si>
  <si>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</si>
  <si>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</si>
  <si>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</si>
  <si>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</si>
  <si>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</si>
  <si>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</si>
  <si>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</si>
  <si>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</si>
  <si>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</si>
  <si>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</si>
  <si>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</si>
  <si>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</si>
  <si>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</si>
  <si>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</si>
  <si>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</si>
  <si>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</si>
  <si>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</si>
  <si>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</si>
  <si>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</si>
  <si>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</si>
  <si>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</si>
  <si>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</si>
  <si>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</si>
  <si>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</si>
  <si>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</si>
  <si>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</si>
  <si>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</si>
  <si>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</si>
  <si>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</si>
  <si>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</si>
  <si>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</si>
  <si>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</si>
  <si>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</si>
  <si>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</si>
  <si>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</si>
  <si>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</si>
  <si>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</si>
  <si>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</si>
  <si>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</si>
  <si>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</si>
  <si>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</si>
  <si>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</si>
  <si>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</si>
  <si>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</si>
  <si>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</si>
  <si>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</si>
  <si>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</si>
  <si>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</si>
  <si>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</si>
  <si>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</si>
  <si>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</si>
  <si>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</si>
  <si>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</si>
  <si>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</si>
  <si>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</si>
  <si>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</si>
  <si>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</si>
  <si>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</si>
  <si>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</si>
  <si>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</si>
  <si>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</si>
  <si>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</si>
  <si>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</si>
  <si>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</si>
  <si>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</si>
  <si>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</si>
  <si>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</si>
  <si>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</si>
  <si>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</si>
  <si>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</si>
  <si>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</si>
  <si>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</si>
  <si>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</si>
  <si>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</si>
  <si>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</si>
  <si>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</si>
  <si>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</si>
  <si>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</si>
  <si>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</si>
  <si>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</si>
  <si>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</si>
  <si>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</si>
  <si>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</si>
  <si>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</si>
  <si>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</si>
  <si>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</si>
  <si>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</si>
  <si>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</si>
  <si>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</si>
  <si>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</si>
  <si>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</si>
  <si>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</si>
  <si>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</si>
  <si>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</si>
  <si>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</si>
  <si>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</si>
  <si>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</si>
  <si>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</si>
  <si>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</si>
  <si>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</si>
  <si>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</si>
  <si>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</si>
  <si>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</si>
  <si>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</si>
  <si>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</si>
  <si>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</si>
  <si>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</si>
  <si>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</si>
  <si>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</si>
  <si>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</si>
  <si>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</si>
  <si>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</si>
  <si>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</si>
  <si>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</si>
  <si>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</si>
  <si>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</si>
  <si>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</si>
  <si>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</si>
  <si>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</si>
  <si>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</si>
  <si>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</si>
  <si>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</si>
  <si>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</si>
  <si>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</si>
  <si>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</si>
  <si>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</si>
  <si>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</si>
  <si>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</si>
  <si>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</si>
  <si>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</si>
  <si>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</si>
  <si>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</si>
  <si>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</si>
  <si>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</si>
  <si>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</si>
  <si>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</si>
  <si>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</si>
  <si>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</si>
  <si>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</si>
  <si>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</si>
  <si>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</si>
  <si>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</si>
  <si>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</si>
  <si>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</si>
  <si>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</si>
  <si>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</si>
  <si>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</si>
  <si>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</si>
  <si>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</si>
  <si>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</si>
  <si>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</si>
  <si>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</si>
  <si>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</si>
  <si>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</si>
  <si>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</si>
  <si>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</si>
  <si>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</si>
  <si>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</si>
  <si>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</si>
  <si>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</si>
  <si>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</si>
  <si>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</si>
  <si>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</si>
  <si>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</si>
  <si>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</si>
  <si>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</si>
  <si>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</si>
  <si>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</si>
  <si>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</si>
  <si>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</si>
  <si>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</si>
  <si>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</si>
  <si>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</si>
  <si>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</si>
  <si>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</si>
  <si>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</si>
  <si>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</si>
  <si>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</si>
  <si>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</si>
  <si>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</si>
  <si>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</si>
  <si>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</si>
  <si>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</si>
  <si>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</si>
  <si>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</si>
  <si>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</si>
  <si>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</si>
  <si>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</si>
  <si>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</si>
  <si>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</si>
  <si>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</si>
  <si>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</si>
  <si>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</si>
  <si>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</si>
  <si>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</si>
  <si>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</si>
  <si>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</si>
  <si>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</si>
  <si>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</si>
  <si>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</si>
  <si>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</si>
  <si>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</si>
  <si>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</si>
  <si>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</si>
  <si>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</si>
  <si>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</si>
  <si>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</si>
  <si>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</si>
  <si>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</si>
  <si>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</si>
  <si>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</si>
  <si>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</si>
  <si>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</si>
  <si>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</si>
  <si>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</si>
  <si>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</si>
  <si>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</si>
  <si>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</si>
  <si>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</si>
  <si>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</si>
  <si>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</si>
  <si>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</si>
  <si>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</si>
  <si>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</si>
  <si>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</si>
  <si>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</si>
  <si>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</si>
  <si>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</si>
  <si>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</si>
  <si>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</si>
  <si>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</si>
  <si>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</si>
  <si>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</si>
  <si>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</si>
  <si>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</si>
  <si>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</si>
  <si>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</si>
  <si>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</si>
  <si>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</si>
  <si>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</si>
  <si>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</si>
  <si>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</si>
  <si>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</si>
  <si>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</si>
  <si>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</si>
  <si>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</si>
  <si>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</si>
  <si>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</si>
  <si>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</si>
  <si>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</si>
  <si>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</si>
  <si>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</si>
  <si>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</si>
  <si>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</si>
  <si>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</si>
  <si>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</si>
  <si>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</si>
  <si>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</si>
  <si>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</si>
  <si>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</si>
  <si>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</si>
  <si>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</si>
  <si>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</si>
  <si>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</si>
  <si>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</si>
  <si>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</si>
  <si>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</si>
  <si>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</si>
  <si>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</si>
  <si>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</si>
  <si>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</si>
  <si>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</si>
  <si>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</si>
  <si>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</si>
  <si>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</si>
  <si>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</si>
  <si>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</si>
  <si>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</si>
  <si>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</si>
  <si>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</si>
  <si>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</si>
  <si>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</si>
  <si>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</si>
  <si>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</si>
  <si>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</si>
  <si>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</si>
  <si>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</si>
  <si>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</si>
  <si>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</si>
  <si>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</si>
  <si>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</si>
  <si>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</si>
  <si>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</si>
  <si>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</si>
  <si>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</si>
  <si>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</si>
  <si>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</si>
  <si>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</si>
  <si>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</si>
  <si>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</si>
  <si>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</si>
  <si>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</si>
  <si>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</si>
  <si>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</si>
  <si>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</si>
  <si>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</si>
  <si>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</si>
  <si>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</si>
  <si>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</si>
  <si>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</si>
  <si>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</si>
  <si>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</si>
  <si>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</si>
  <si>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</si>
  <si>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</si>
  <si>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</si>
  <si>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</si>
  <si>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</si>
  <si>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</si>
  <si>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</si>
  <si>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</si>
  <si>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</si>
  <si>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</si>
  <si>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</si>
  <si>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</si>
  <si>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</si>
  <si>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</si>
  <si>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</si>
  <si>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</si>
  <si>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</si>
  <si>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</si>
  <si>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</si>
  <si>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</si>
  <si>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</si>
  <si>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</si>
  <si>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</si>
  <si>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</si>
  <si>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</si>
  <si>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</si>
  <si>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</si>
  <si>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</si>
  <si>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</si>
  <si>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</si>
  <si>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</si>
  <si>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</si>
  <si>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</si>
  <si>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</si>
  <si>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</si>
  <si>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</si>
  <si>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</si>
  <si>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</si>
  <si>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</si>
  <si>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</si>
  <si>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</si>
  <si>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</si>
  <si>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</si>
  <si>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</si>
  <si>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</si>
  <si>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</si>
  <si>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</si>
  <si>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</si>
  <si>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</si>
  <si>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</si>
  <si>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</si>
  <si>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</si>
  <si>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</si>
  <si>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</si>
  <si>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</si>
  <si>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</si>
  <si>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</si>
  <si>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</si>
  <si>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</si>
  <si>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</si>
  <si>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</si>
  <si>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</si>
  <si>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</si>
  <si>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</si>
  <si>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</si>
  <si>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</si>
  <si>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</si>
  <si>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</si>
  <si>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</si>
  <si>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</si>
  <si>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</si>
  <si>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</si>
  <si>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</si>
  <si>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</si>
  <si>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</si>
  <si>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</si>
  <si>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</si>
  <si>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</si>
  <si>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</si>
  <si>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</si>
  <si>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</si>
  <si>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</si>
  <si>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</si>
  <si>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</si>
  <si>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</si>
  <si>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</si>
  <si>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</si>
  <si>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</si>
  <si>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</si>
  <si>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</si>
  <si>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</si>
  <si>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</si>
  <si>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</si>
  <si>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</si>
  <si>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</si>
  <si>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</si>
  <si>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</si>
  <si>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</si>
  <si>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</si>
  <si>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</si>
  <si>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</si>
  <si>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</si>
  <si>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</si>
  <si>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</si>
  <si>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</si>
  <si>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</si>
  <si>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</si>
  <si>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</si>
  <si>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</si>
  <si>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</si>
  <si>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</si>
  <si>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</si>
  <si>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</si>
  <si>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</si>
  <si>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</si>
  <si>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</si>
  <si>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</si>
  <si>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</si>
  <si>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</si>
  <si>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</si>
  <si>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</si>
  <si>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</si>
  <si>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</si>
  <si>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</si>
  <si>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</si>
  <si>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</si>
  <si>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</si>
  <si>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</si>
  <si>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</si>
  <si>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</si>
  <si>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</si>
  <si>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</si>
  <si>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</si>
  <si>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</si>
  <si>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</si>
  <si>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</si>
  <si>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</si>
  <si>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</si>
  <si>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</si>
  <si>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</si>
  <si>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</si>
  <si>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</si>
  <si>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</si>
  <si>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</si>
  <si>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</si>
  <si>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</si>
  <si>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</si>
  <si>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</si>
  <si>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</si>
  <si>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</si>
  <si>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</si>
  <si>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</si>
  <si>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</si>
  <si>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</si>
  <si>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</si>
  <si>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</si>
  <si>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</si>
  <si>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</si>
  <si>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</si>
  <si>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</si>
  <si>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</si>
  <si>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</si>
  <si>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</si>
  <si>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</si>
  <si>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</si>
  <si>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</si>
  <si>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</si>
  <si>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</si>
  <si>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</si>
  <si>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</si>
  <si>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</si>
  <si>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</si>
  <si>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</si>
  <si>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</si>
  <si>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</si>
  <si>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</si>
  <si>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</si>
  <si>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</si>
  <si>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</si>
  <si>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</si>
  <si>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</si>
  <si>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</si>
  <si>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</si>
  <si>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</si>
  <si>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</si>
  <si>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</si>
  <si>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</si>
  <si>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</si>
  <si>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</si>
  <si>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</si>
  <si>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</si>
  <si>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</si>
  <si>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</si>
  <si>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</si>
  <si>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</si>
  <si>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</si>
  <si>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</si>
  <si>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</si>
  <si>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</si>
  <si>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</si>
  <si>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</si>
  <si>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</si>
  <si>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</si>
  <si>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</si>
  <si>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</si>
  <si>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</si>
  <si>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</si>
  <si>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</si>
  <si>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</si>
  <si>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</si>
  <si>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</si>
  <si>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</si>
  <si>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</si>
  <si>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</si>
  <si>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</si>
  <si>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</si>
  <si>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</si>
  <si>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</si>
  <si>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</si>
  <si>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</si>
  <si>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</si>
  <si>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</si>
  <si>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</si>
  <si>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</si>
  <si>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</si>
  <si>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</si>
  <si>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</si>
  <si>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</si>
  <si>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</si>
  <si>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</si>
  <si>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</si>
  <si>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</si>
  <si>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</si>
  <si>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</si>
  <si>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</si>
  <si>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</si>
  <si>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</si>
  <si>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</si>
  <si>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</si>
  <si>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</si>
  <si>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</si>
  <si>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</si>
  <si>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</si>
  <si>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</si>
  <si>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</si>
  <si>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</si>
  <si>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</si>
  <si>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</si>
  <si>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</si>
  <si>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</si>
  <si>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</si>
  <si>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</si>
  <si>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</si>
  <si>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</si>
  <si>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</si>
  <si>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</si>
  <si>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</si>
  <si>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</si>
  <si>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</si>
  <si>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</si>
  <si>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</si>
  <si>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</si>
  <si>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</si>
  <si>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</si>
  <si>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</si>
  <si>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</si>
  <si>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</si>
  <si>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</si>
  <si>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</si>
  <si>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</si>
  <si>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</si>
  <si>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</si>
  <si>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</si>
  <si>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</si>
  <si>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</si>
  <si>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</si>
  <si>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</si>
  <si>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</si>
  <si>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</si>
  <si>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</si>
  <si>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</si>
  <si>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</si>
  <si>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</si>
  <si>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</si>
  <si>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</si>
  <si>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</si>
  <si>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</si>
  <si>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</si>
  <si>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</si>
  <si>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</si>
  <si>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</si>
  <si>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</si>
  <si>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</si>
  <si>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</si>
  <si>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</si>
  <si>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</si>
  <si>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</si>
  <si>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</si>
  <si>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</si>
  <si>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</si>
  <si>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</si>
  <si>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</si>
  <si>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</si>
  <si>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</si>
  <si>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</si>
  <si>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</si>
  <si>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</si>
  <si>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</si>
  <si>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</si>
  <si>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</si>
  <si>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</si>
  <si>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</si>
  <si>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</si>
  <si>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</si>
  <si>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</si>
  <si>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</si>
  <si>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</si>
  <si>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</si>
  <si>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</si>
  <si>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</si>
  <si>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</si>
  <si>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</si>
  <si>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</si>
  <si>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</si>
  <si>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</si>
  <si>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</si>
  <si>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</si>
  <si>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</si>
  <si>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</si>
  <si>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</si>
  <si>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</si>
  <si>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</si>
  <si>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</si>
  <si>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</si>
  <si>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</si>
  <si>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</si>
  <si>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</si>
  <si>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</si>
  <si>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</si>
  <si>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</si>
  <si>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</si>
  <si>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</si>
  <si>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</si>
  <si>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</si>
  <si>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</si>
  <si>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</si>
  <si>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</si>
  <si>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</si>
  <si>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</si>
  <si>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</si>
  <si>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</si>
  <si>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</si>
  <si>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</si>
  <si>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</si>
  <si>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</si>
  <si>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</si>
  <si>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</si>
  <si>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</si>
  <si>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</si>
  <si>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</si>
  <si>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</si>
  <si>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</si>
  <si>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</si>
  <si>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</si>
  <si>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</si>
  <si>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</si>
  <si>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</si>
  <si>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</si>
  <si>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</si>
  <si>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</si>
  <si>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</si>
  <si>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</si>
  <si>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</si>
  <si>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</si>
  <si>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</si>
  <si>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</si>
  <si>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</si>
  <si>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</si>
  <si>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</si>
  <si>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</si>
  <si>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</si>
  <si>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</si>
  <si>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</si>
  <si>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</si>
  <si>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</si>
  <si>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</si>
  <si>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</si>
  <si>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</si>
  <si>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</si>
  <si>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</si>
  <si>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</si>
  <si>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</si>
  <si>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</si>
  <si>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</si>
  <si>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</si>
  <si>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</si>
  <si>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</si>
  <si>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</si>
  <si>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</si>
  <si>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</si>
  <si>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</si>
  <si>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</si>
  <si>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</si>
  <si>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</si>
  <si>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</si>
  <si>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</si>
  <si>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</si>
  <si>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</si>
  <si>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</si>
  <si>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</si>
  <si>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</si>
  <si>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</si>
  <si>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</si>
  <si>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</si>
  <si>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</si>
  <si>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</si>
  <si>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</si>
  <si>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</si>
  <si>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</si>
  <si>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</si>
  <si>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</si>
  <si>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</si>
  <si>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</si>
  <si>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</si>
  <si>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</si>
  <si>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</si>
  <si>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</si>
  <si>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</si>
  <si>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</si>
  <si>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</si>
  <si>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</si>
  <si>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</si>
  <si>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</si>
  <si>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</si>
  <si>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</si>
  <si>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</si>
  <si>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</si>
  <si>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</si>
  <si>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</si>
  <si>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</si>
  <si>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</si>
  <si>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</si>
  <si>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</si>
  <si>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</si>
  <si>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</si>
  <si>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</si>
  <si>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</si>
  <si>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</si>
  <si>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</si>
  <si>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</si>
  <si>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</si>
  <si>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</si>
  <si>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</si>
  <si>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</si>
  <si>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</si>
  <si>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</si>
  <si>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</si>
  <si>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</si>
  <si>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</si>
  <si>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</si>
  <si>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</si>
  <si>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</si>
  <si>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</si>
  <si>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</si>
  <si>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</si>
  <si>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</si>
  <si>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</si>
  <si>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</si>
  <si>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</si>
  <si>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</si>
  <si>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</si>
  <si>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</si>
  <si>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</si>
  <si>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</si>
  <si>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</si>
  <si>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</si>
  <si>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</si>
  <si>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</si>
  <si>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</si>
  <si>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</si>
  <si>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</si>
  <si>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</si>
  <si>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</si>
  <si>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</si>
  <si>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</si>
  <si>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</si>
  <si>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</si>
  <si>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</si>
  <si>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</si>
  <si>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</si>
  <si>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</si>
  <si>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</si>
  <si>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</si>
  <si>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</si>
  <si>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</si>
  <si>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</si>
  <si>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</si>
  <si>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</si>
  <si>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</si>
  <si>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</si>
  <si>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</si>
  <si>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</si>
  <si>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</si>
  <si>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</si>
  <si>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</si>
  <si>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</si>
  <si>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</si>
  <si>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</si>
  <si>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</si>
  <si>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</si>
  <si>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</si>
  <si>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</si>
  <si>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</si>
  <si>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</si>
  <si>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</si>
  <si>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</si>
  <si>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</si>
  <si>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</si>
  <si>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</si>
  <si>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</si>
  <si>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</si>
  <si>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</si>
  <si>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</si>
  <si>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</si>
  <si>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</si>
  <si>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</si>
  <si>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</si>
  <si>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</si>
  <si>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</si>
  <si>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</si>
  <si>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</si>
  <si>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</si>
  <si>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</si>
  <si>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</si>
  <si>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</si>
  <si>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</si>
  <si>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</si>
  <si>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</si>
  <si>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</si>
  <si>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</si>
  <si>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</si>
  <si>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</si>
  <si>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</si>
  <si>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</si>
  <si>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</si>
  <si>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</si>
  <si>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</si>
  <si>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</si>
  <si>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</si>
  <si>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</si>
  <si>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</si>
  <si>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</si>
  <si>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</si>
  <si>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</si>
  <si>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</si>
  <si>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</si>
  <si>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</si>
  <si>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</si>
  <si>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</si>
  <si>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</si>
  <si>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</si>
  <si>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</si>
  <si>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</si>
  <si>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</si>
  <si>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</si>
  <si>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</si>
  <si>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</si>
  <si>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</si>
  <si>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</si>
  <si>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</si>
  <si>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</si>
  <si>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</si>
  <si>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</si>
  <si>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</si>
  <si>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</si>
  <si>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</si>
  <si>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</si>
  <si>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</si>
  <si>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</si>
  <si>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</si>
  <si>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</si>
  <si>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</si>
  <si>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</si>
  <si>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</si>
  <si>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</si>
  <si>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</si>
  <si>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</si>
  <si>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</si>
  <si>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</si>
  <si>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</si>
  <si>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</si>
  <si>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</si>
  <si>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</si>
  <si>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</si>
  <si>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</si>
  <si>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</si>
  <si>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</si>
  <si>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</si>
  <si>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</si>
  <si>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</si>
  <si>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</si>
  <si>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</si>
  <si>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</si>
  <si>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</si>
  <si>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</si>
  <si>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</si>
  <si>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</si>
  <si>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</si>
  <si>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</si>
  <si>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</si>
  <si>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</si>
  <si>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</si>
  <si>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</si>
  <si>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</si>
  <si>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</si>
  <si>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</si>
  <si>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</si>
  <si>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</si>
  <si>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</si>
  <si>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</si>
  <si>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</si>
  <si>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</si>
  <si>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</si>
  <si>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</si>
  <si>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</si>
  <si>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</si>
  <si>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</si>
  <si>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</si>
  <si>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</si>
  <si>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</si>
  <si>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</si>
  <si>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</si>
  <si>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</si>
  <si>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</si>
  <si>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</si>
  <si>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</si>
  <si>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</si>
  <si>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</si>
  <si>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</si>
  <si>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</si>
  <si>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</si>
  <si>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</si>
  <si>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</si>
  <si>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</si>
  <si>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</si>
  <si>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</si>
  <si>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</si>
  <si>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</si>
  <si>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</si>
  <si>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</si>
  <si>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</si>
  <si>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</si>
  <si>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</si>
  <si>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</si>
  <si>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</si>
  <si>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</si>
  <si>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</si>
  <si>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</si>
  <si>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</si>
  <si>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</si>
  <si>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</si>
  <si>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</si>
  <si>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</si>
  <si>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</si>
  <si>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</si>
  <si>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</si>
  <si>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</si>
  <si>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</si>
  <si>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</si>
  <si>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</si>
  <si>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</si>
  <si>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</si>
  <si>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</si>
  <si>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</si>
  <si>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</si>
  <si>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</si>
  <si>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</si>
  <si>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</si>
  <si>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</si>
  <si>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</si>
  <si>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</si>
  <si>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</si>
  <si>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</si>
  <si>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</si>
  <si>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</si>
  <si>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</si>
  <si>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</si>
  <si>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</si>
  <si>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</si>
  <si>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</si>
  <si>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</si>
  <si>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</si>
  <si>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</si>
  <si>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</si>
  <si>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</si>
  <si>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</si>
  <si>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</si>
  <si>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</si>
  <si>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</si>
  <si>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</si>
  <si>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</si>
  <si>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</si>
  <si>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</si>
  <si>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</si>
  <si>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</si>
  <si>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</si>
  <si>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</si>
  <si>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</si>
  <si>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</si>
  <si>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</si>
  <si>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</si>
  <si>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</si>
  <si>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</si>
  <si>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</si>
  <si>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</si>
  <si>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</si>
  <si>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</si>
  <si>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</si>
  <si>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</si>
  <si>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</si>
  <si>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</si>
  <si>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</si>
  <si>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</si>
  <si>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</si>
  <si>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</si>
  <si>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</si>
  <si>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</si>
  <si>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</si>
  <si>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</si>
  <si>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</si>
  <si>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</si>
  <si>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</si>
  <si>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</si>
  <si>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</si>
  <si>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</si>
  <si>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</si>
  <si>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</si>
  <si>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</si>
  <si>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</si>
  <si>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</si>
  <si>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</si>
  <si>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</si>
  <si>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</si>
  <si>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</si>
  <si>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</si>
  <si>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</si>
  <si>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</si>
  <si>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</si>
  <si>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</si>
  <si>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</si>
  <si>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</si>
  <si>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</si>
  <si>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</si>
  <si>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</si>
  <si>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</si>
  <si>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</si>
  <si>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</si>
  <si>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</si>
  <si>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</si>
  <si>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</si>
  <si>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</si>
  <si>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</si>
  <si>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</si>
  <si>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</si>
  <si>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</si>
  <si>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</si>
  <si>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</si>
  <si>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</si>
  <si>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</si>
  <si>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</si>
  <si>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</si>
  <si>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</si>
  <si>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</si>
  <si>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</si>
  <si>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</si>
  <si>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</si>
  <si>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</si>
  <si>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</si>
  <si>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</si>
  <si>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</si>
  <si>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</si>
  <si>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</si>
  <si>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</si>
  <si>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</si>
  <si>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</si>
  <si>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</si>
  <si>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</si>
  <si>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</si>
  <si>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</si>
  <si>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</si>
  <si>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</si>
  <si>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</si>
  <si>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</si>
  <si>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</si>
  <si>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</si>
  <si>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</si>
  <si>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</si>
  <si>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</si>
  <si>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</si>
  <si>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</si>
  <si>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</si>
  <si>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</si>
  <si>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</si>
  <si>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</si>
  <si>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</si>
  <si>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</si>
  <si>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</si>
  <si>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</si>
  <si>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</si>
  <si>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</si>
  <si>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</si>
  <si>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</si>
  <si>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</si>
  <si>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</si>
  <si>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</si>
  <si>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</si>
  <si>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</si>
  <si>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</si>
  <si>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</si>
  <si>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</si>
  <si>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</si>
  <si>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</si>
  <si>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</si>
  <si>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</si>
  <si>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</si>
  <si>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</si>
  <si>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</si>
  <si>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</si>
  <si>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</si>
  <si>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</si>
  <si>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</si>
  <si>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</si>
  <si>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</si>
  <si>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</si>
  <si>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</si>
  <si>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</si>
  <si>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</si>
  <si>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</si>
  <si>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</si>
  <si>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</si>
  <si>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</si>
  <si>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</si>
  <si>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</si>
  <si>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</si>
  <si>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</si>
  <si>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</si>
  <si>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</si>
  <si>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</si>
  <si>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</si>
  <si>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</si>
  <si>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</si>
  <si>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</si>
  <si>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</si>
  <si>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</si>
  <si>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</si>
  <si>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</si>
  <si>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</si>
  <si>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</si>
  <si>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</si>
  <si>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</si>
  <si>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</si>
  <si>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</si>
  <si>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</si>
  <si>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</si>
  <si>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</si>
  <si>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</si>
  <si>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</si>
  <si>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</si>
  <si>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</si>
  <si>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</si>
  <si>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</si>
  <si>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</si>
  <si>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</si>
  <si>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</si>
  <si>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</si>
  <si>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</si>
  <si>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</si>
  <si>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</si>
  <si>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</si>
  <si>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</si>
  <si>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</si>
  <si>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</si>
  <si>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</si>
  <si>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</si>
  <si>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</si>
  <si>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</si>
  <si>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</si>
  <si>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</si>
  <si>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</si>
  <si>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</si>
  <si>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</si>
  <si>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</si>
  <si>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</si>
  <si>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</si>
  <si>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</si>
  <si>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</si>
  <si>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</si>
  <si>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</si>
  <si>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</si>
  <si>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</si>
  <si>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</si>
  <si>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</si>
  <si>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</si>
  <si>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</si>
  <si>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</si>
  <si>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</si>
  <si>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</si>
  <si>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</si>
  <si>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</si>
  <si>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</si>
  <si>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</si>
  <si>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</si>
  <si>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</si>
  <si>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</si>
  <si>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</si>
  <si>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</si>
  <si>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</si>
  <si>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</si>
  <si>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</si>
  <si>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</si>
  <si>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</si>
  <si>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</si>
  <si>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</si>
  <si>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</si>
  <si>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</si>
  <si>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</si>
  <si>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</si>
  <si>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</si>
  <si>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</si>
  <si>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</si>
  <si>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</si>
  <si>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</si>
  <si>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</si>
  <si>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</si>
  <si>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</si>
  <si>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</si>
  <si>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</si>
  <si>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</si>
  <si>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</si>
  <si>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</si>
  <si>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</si>
  <si>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</si>
  <si>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</si>
  <si>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</si>
  <si>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</si>
  <si>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</si>
  <si>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</si>
  <si>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</si>
  <si>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</si>
  <si>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</si>
  <si>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</si>
  <si>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</si>
  <si>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</si>
  <si>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</si>
  <si>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</si>
  <si>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</si>
  <si>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</si>
  <si>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</si>
  <si>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</si>
  <si>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</si>
  <si>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</si>
  <si>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</si>
  <si>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</si>
  <si>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</si>
  <si>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</si>
  <si>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</si>
  <si>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</si>
  <si>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</si>
  <si>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</si>
  <si>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</si>
  <si>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</si>
  <si>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</si>
  <si>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</si>
  <si>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</si>
  <si>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</si>
  <si>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</si>
  <si>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</si>
  <si>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</si>
  <si>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</si>
  <si>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</si>
  <si>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</si>
  <si>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</si>
  <si>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</si>
  <si>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</si>
  <si>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</si>
  <si>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</si>
  <si>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</si>
  <si>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</si>
  <si>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</si>
  <si>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</si>
  <si>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</si>
  <si>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</si>
  <si>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</si>
  <si>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</si>
  <si>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</si>
  <si>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</si>
  <si>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</si>
  <si>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</si>
  <si>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</si>
  <si>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</si>
  <si>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</si>
  <si>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</si>
  <si>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</si>
  <si>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</si>
  <si>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</si>
  <si>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</si>
  <si>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</si>
  <si>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</si>
  <si>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</si>
  <si>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</si>
  <si>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</si>
  <si>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</si>
  <si>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</si>
  <si>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</si>
  <si>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</si>
  <si>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</si>
  <si>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</si>
  <si>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</si>
  <si>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</si>
  <si>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</si>
  <si>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</si>
  <si>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</si>
  <si>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</si>
  <si>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</si>
  <si>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</si>
  <si>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</si>
  <si>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</si>
  <si>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</si>
  <si>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</si>
  <si>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</si>
  <si>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</si>
  <si>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</si>
  <si>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</si>
  <si>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</si>
  <si>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</si>
  <si>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</si>
  <si>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</si>
  <si>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</si>
  <si>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</si>
  <si>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</si>
  <si>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</si>
  <si>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</si>
  <si>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</si>
  <si>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</si>
  <si>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</si>
  <si>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</si>
  <si>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</si>
  <si>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</si>
  <si>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</si>
  <si>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</si>
  <si>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</si>
  <si>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</si>
  <si>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</si>
  <si>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</si>
  <si>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</si>
  <si>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</si>
  <si>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</si>
  <si>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</si>
  <si>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</si>
  <si>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</si>
  <si>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</si>
  <si>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</si>
  <si>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</si>
  <si>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</si>
  <si>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</si>
  <si>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</si>
  <si>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</si>
  <si>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</si>
  <si>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</si>
  <si>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</si>
  <si>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</si>
  <si>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</si>
  <si>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</si>
  <si>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</si>
  <si>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</si>
  <si>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</si>
  <si>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</si>
  <si>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</si>
  <si>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</si>
  <si>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</si>
  <si>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</si>
  <si>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</si>
  <si>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</si>
  <si>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</si>
  <si>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</si>
  <si>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</si>
  <si>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</si>
  <si>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</si>
  <si>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</si>
  <si>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</si>
  <si>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</si>
  <si>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</si>
  <si>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</si>
  <si>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</si>
  <si>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</si>
  <si>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</si>
  <si>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</si>
  <si>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</si>
  <si>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</si>
  <si>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</si>
  <si>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</si>
  <si>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</si>
  <si>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</si>
  <si>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</si>
  <si>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</si>
  <si>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</si>
  <si>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</si>
  <si>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</si>
  <si>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</si>
  <si>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</si>
  <si>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</si>
  <si>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</si>
  <si>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</si>
  <si>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</si>
  <si>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</si>
  <si>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</si>
  <si>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</si>
  <si>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</si>
  <si>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</si>
  <si>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</si>
  <si>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</si>
  <si>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</si>
  <si>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</si>
  <si>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</si>
  <si>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</si>
  <si>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</si>
  <si>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</si>
  <si>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</si>
  <si>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</si>
  <si>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</si>
  <si>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</si>
  <si>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</si>
  <si>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</si>
  <si>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</si>
  <si>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</si>
  <si>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</si>
  <si>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</si>
  <si>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</si>
  <si>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</si>
  <si>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</si>
  <si>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</si>
  <si>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</si>
  <si>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</si>
  <si>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</si>
  <si>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</si>
  <si>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</si>
  <si>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</si>
  <si>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</si>
  <si>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</si>
  <si>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</si>
  <si>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</si>
  <si>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</si>
  <si>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</si>
  <si>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</si>
  <si>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</si>
  <si>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</si>
  <si>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</si>
  <si>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</si>
  <si>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</si>
  <si>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</si>
  <si>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</si>
  <si>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</si>
  <si>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</si>
  <si>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</si>
  <si>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</si>
  <si>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</si>
  <si>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</si>
  <si>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</si>
  <si>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</si>
  <si>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</si>
  <si>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</si>
  <si>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</si>
  <si>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</si>
  <si>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</si>
  <si>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</si>
  <si>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</si>
  <si>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</si>
  <si>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</si>
  <si>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</si>
  <si>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</si>
  <si>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</si>
  <si>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</si>
  <si>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</si>
  <si>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</si>
  <si>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</si>
  <si>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</si>
  <si>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</si>
  <si>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</si>
  <si>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</si>
  <si>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</si>
  <si>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</si>
  <si>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</si>
  <si>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</si>
  <si>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</si>
  <si>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</si>
  <si>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</si>
  <si>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</si>
  <si>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</si>
  <si>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</si>
  <si>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</si>
  <si>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</si>
  <si>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</si>
  <si>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</si>
  <si>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</si>
  <si>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</si>
  <si>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</si>
  <si>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</si>
  <si>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</si>
  <si>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</si>
  <si>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</si>
  <si>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</si>
  <si>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</si>
  <si>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</si>
  <si>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</si>
  <si>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</si>
  <si>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</si>
  <si>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</si>
  <si>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</si>
  <si>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</si>
  <si>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</si>
  <si>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</si>
  <si>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</si>
  <si>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</si>
  <si>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</si>
  <si>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</si>
  <si>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</si>
  <si>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</si>
  <si>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</si>
  <si>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</si>
  <si>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</si>
  <si>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</si>
  <si>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</si>
  <si>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</si>
  <si>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</si>
  <si>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</si>
  <si>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</si>
  <si>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</si>
  <si>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</si>
  <si>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</si>
  <si>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</si>
  <si>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</si>
  <si>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</si>
  <si>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</si>
  <si>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</si>
  <si>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</si>
  <si>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</si>
  <si>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</si>
  <si>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</si>
  <si>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</si>
  <si>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</si>
  <si>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</si>
  <si>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</si>
  <si>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</si>
  <si>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</si>
  <si>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</si>
  <si>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</si>
  <si>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</si>
  <si>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</si>
  <si>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</si>
  <si>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</si>
  <si>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</si>
  <si>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</si>
  <si>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</si>
  <si>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</si>
  <si>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</si>
  <si>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</si>
  <si>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</si>
  <si>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</si>
  <si>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</si>
  <si>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</si>
  <si>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</si>
  <si>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</si>
  <si>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</si>
  <si>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</si>
  <si>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</si>
  <si>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</si>
  <si>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</si>
  <si>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</si>
  <si>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</si>
  <si>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</si>
  <si>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</si>
  <si>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</si>
  <si>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</si>
  <si>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</si>
  <si>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</si>
  <si>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</si>
  <si>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</si>
  <si>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</si>
  <si>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</si>
  <si>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</si>
  <si>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</si>
  <si>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</si>
  <si>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</si>
  <si>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</si>
  <si>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</si>
  <si>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</si>
  <si>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</si>
  <si>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</si>
  <si>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</si>
  <si>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</si>
  <si>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</si>
  <si>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</si>
  <si>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</si>
  <si>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</si>
  <si>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</si>
  <si>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</si>
  <si>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</si>
  <si>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</si>
  <si>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</si>
  <si>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</si>
  <si>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</si>
  <si>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</si>
  <si>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</si>
  <si>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</si>
  <si>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</si>
  <si>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</si>
  <si>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</si>
  <si>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</si>
  <si>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</si>
  <si>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</si>
  <si>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</si>
  <si>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</si>
  <si>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</si>
  <si>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</si>
  <si>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</si>
  <si>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</si>
  <si>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</si>
  <si>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</si>
  <si>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</si>
  <si>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</si>
  <si>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</si>
  <si>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</si>
  <si>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</si>
  <si>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</si>
  <si>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</si>
  <si>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</si>
  <si>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</si>
  <si>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</si>
  <si>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</si>
  <si>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</si>
  <si>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</si>
  <si>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</si>
  <si>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</si>
  <si>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</si>
  <si>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</si>
  <si>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</si>
  <si>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</si>
  <si>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</si>
  <si>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</si>
  <si>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</si>
  <si>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</si>
  <si>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</si>
  <si>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</si>
  <si>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</si>
  <si>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</si>
  <si>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</si>
  <si>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</si>
  <si>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</si>
  <si>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</si>
  <si>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</si>
  <si>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</si>
  <si>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</si>
  <si>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</si>
  <si>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</si>
  <si>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</si>
  <si>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</si>
  <si>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</si>
  <si>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</si>
  <si>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</si>
  <si>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</si>
  <si>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</si>
  <si>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</si>
  <si>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</si>
  <si>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</si>
  <si>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</si>
  <si>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</si>
  <si>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</si>
  <si>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</si>
  <si>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</si>
  <si>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</si>
  <si>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</si>
  <si>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</si>
  <si>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</si>
  <si>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</si>
  <si>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</si>
  <si>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</si>
  <si>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</si>
  <si>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</si>
  <si>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</si>
  <si>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</si>
  <si>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</si>
  <si>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</si>
  <si>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</si>
  <si>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</si>
  <si>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</si>
  <si>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</si>
  <si>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</si>
  <si>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</si>
  <si>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</si>
  <si>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</si>
  <si>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</si>
  <si>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</si>
  <si>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</si>
  <si>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</si>
  <si>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</si>
  <si>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</si>
  <si>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</si>
  <si>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</si>
  <si>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</si>
  <si>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</si>
  <si>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</si>
  <si>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</si>
  <si>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</si>
  <si>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</si>
  <si>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</si>
  <si>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</si>
  <si>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</si>
  <si>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</si>
  <si>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</si>
  <si>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</si>
  <si>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</si>
  <si>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</si>
  <si>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</si>
  <si>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</si>
  <si>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</si>
  <si>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</si>
  <si>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</si>
  <si>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</si>
  <si>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</si>
  <si>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</si>
  <si>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</si>
  <si>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</si>
  <si>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</si>
  <si>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</si>
  <si>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</si>
  <si>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</si>
  <si>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</si>
  <si>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</si>
  <si>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</si>
  <si>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</si>
  <si>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</si>
  <si>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</si>
  <si>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</si>
  <si>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</si>
  <si>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</si>
  <si>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</si>
  <si>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</si>
  <si>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</si>
  <si>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</si>
  <si>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</si>
  <si>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</si>
  <si>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</si>
  <si>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</si>
  <si>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</si>
  <si>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</si>
  <si>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</si>
  <si>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</si>
  <si>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</si>
  <si>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</si>
  <si>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</si>
  <si>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</si>
  <si>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</si>
  <si>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</si>
  <si>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</si>
  <si>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</si>
  <si>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</si>
  <si>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</si>
  <si>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</si>
  <si>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</si>
  <si>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</si>
  <si>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</si>
  <si>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</si>
  <si>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</si>
  <si>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</si>
  <si>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</si>
  <si>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</si>
  <si>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</si>
  <si>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</si>
  <si>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</si>
  <si>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</si>
  <si>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</si>
  <si>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</si>
  <si>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</si>
  <si>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</si>
  <si>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</si>
  <si>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</si>
  <si>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</si>
  <si>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</si>
  <si>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</si>
  <si>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</si>
  <si>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</si>
  <si>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</si>
  <si>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</si>
  <si>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</si>
  <si>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</si>
  <si>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</si>
  <si>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</si>
  <si>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</si>
  <si>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</si>
  <si>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</si>
  <si>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</si>
  <si>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</si>
  <si>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</si>
  <si>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</si>
  <si>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</si>
  <si>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</si>
  <si>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</si>
  <si>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</si>
  <si>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</si>
  <si>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</si>
  <si>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</si>
  <si>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</si>
  <si>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</si>
  <si>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</si>
  <si>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</si>
  <si>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</si>
  <si>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</si>
  <si>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</si>
  <si>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</si>
  <si>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</si>
  <si>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</si>
  <si>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</si>
  <si>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</si>
  <si>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</si>
  <si>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</si>
  <si>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</si>
  <si>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</si>
  <si>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</si>
  <si>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</si>
  <si>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</si>
  <si>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</si>
  <si>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</si>
  <si>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</si>
  <si>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</si>
  <si>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</si>
  <si>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</si>
  <si>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</si>
  <si>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</si>
  <si>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</si>
  <si>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</si>
  <si>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</si>
  <si>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</si>
  <si>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</si>
  <si>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</si>
  <si>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</si>
  <si>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</si>
  <si>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</si>
  <si>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</si>
  <si>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</si>
  <si>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</si>
  <si>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</si>
  <si>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</si>
  <si>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</si>
  <si>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</si>
  <si>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</si>
  <si>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</si>
  <si>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</si>
  <si>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</si>
  <si>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</si>
  <si>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</si>
  <si>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</si>
  <si>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</si>
  <si>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</si>
  <si>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</si>
  <si>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</si>
  <si>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</si>
  <si>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</si>
  <si>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</si>
  <si>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</si>
  <si>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</si>
  <si>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</si>
  <si>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</si>
  <si>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</si>
  <si>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</si>
  <si>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</si>
  <si>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</si>
  <si>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</si>
  <si>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</si>
  <si>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</si>
  <si>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</si>
  <si>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</si>
  <si>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</si>
  <si>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</si>
  <si>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</si>
  <si>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</si>
  <si>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</si>
  <si>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</si>
  <si>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</si>
  <si>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</si>
  <si>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</si>
  <si>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</si>
  <si>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</si>
  <si>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</si>
  <si>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</si>
  <si>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</si>
  <si>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</si>
  <si>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</si>
  <si>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</si>
  <si>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</si>
  <si>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</si>
  <si>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</si>
  <si>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</si>
  <si>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</si>
  <si>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</si>
  <si>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</si>
  <si>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</si>
  <si>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</si>
  <si>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</si>
  <si>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</si>
  <si>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</si>
  <si>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</si>
  <si>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</si>
  <si>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</si>
  <si>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</si>
  <si>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</si>
  <si>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</si>
  <si>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</si>
  <si>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</si>
  <si>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</si>
  <si>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</si>
  <si>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</si>
  <si>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</si>
  <si>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</si>
  <si>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</si>
  <si>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</si>
  <si>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</si>
  <si>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</si>
  <si>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</si>
  <si>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</si>
  <si>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</si>
  <si>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</si>
  <si>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</si>
  <si>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</si>
  <si>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</si>
  <si>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</si>
  <si>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</si>
  <si>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</si>
  <si>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</si>
  <si>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</si>
  <si>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</si>
  <si>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</si>
  <si>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</si>
  <si>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</si>
  <si>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</si>
  <si>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</si>
  <si>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</si>
  <si>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</si>
  <si>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</si>
  <si>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</si>
  <si>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</si>
  <si>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</si>
  <si>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</si>
  <si>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</si>
  <si>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</si>
  <si>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</si>
  <si>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</si>
  <si>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</si>
  <si>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</si>
  <si>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</si>
  <si>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</si>
  <si>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</si>
  <si>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</si>
  <si>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</si>
  <si>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</si>
  <si>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</si>
  <si>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</si>
  <si>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</si>
  <si>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</si>
  <si>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</si>
  <si>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</si>
  <si>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</si>
  <si>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</si>
  <si>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</si>
  <si>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</si>
  <si>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</si>
  <si>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</si>
  <si>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</si>
  <si>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</si>
  <si>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</si>
  <si>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</si>
  <si>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</si>
  <si>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</si>
  <si>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</si>
  <si>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</si>
  <si>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</si>
  <si>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</si>
  <si>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</si>
  <si>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</si>
  <si>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</si>
  <si>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</si>
  <si>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</si>
  <si>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</si>
  <si>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</si>
  <si>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</si>
  <si>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</si>
  <si>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</si>
  <si>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</si>
  <si>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</si>
  <si>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</si>
  <si>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</si>
  <si>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</si>
  <si>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</si>
  <si>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</si>
  <si>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</si>
  <si>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</si>
  <si>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</si>
  <si>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</si>
  <si>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</si>
  <si>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</si>
  <si>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</si>
  <si>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</si>
  <si>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</si>
  <si>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</si>
  <si>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</si>
  <si>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</si>
  <si>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</si>
  <si>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</si>
  <si>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</si>
  <si>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</si>
  <si>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</si>
  <si>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</si>
  <si>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</si>
  <si>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</si>
  <si>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</si>
  <si>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</si>
  <si>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</si>
  <si>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</si>
  <si>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</si>
  <si>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</si>
  <si>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</si>
  <si>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</si>
  <si>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</si>
  <si>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</si>
  <si>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</si>
  <si>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</si>
  <si>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</si>
  <si>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</si>
  <si>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</si>
  <si>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</si>
  <si>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</si>
  <si>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</si>
  <si>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</si>
  <si>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</si>
  <si>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</si>
  <si>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</si>
  <si>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</si>
  <si>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</si>
  <si>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</si>
  <si>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</si>
  <si>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</si>
  <si>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</si>
  <si>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</si>
  <si>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</si>
  <si>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</si>
  <si>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</si>
  <si>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</si>
  <si>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</si>
  <si>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</si>
  <si>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</si>
  <si>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</si>
  <si>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</si>
  <si>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</si>
  <si>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</si>
  <si>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</si>
  <si>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</si>
  <si>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</si>
  <si>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</si>
  <si>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</si>
  <si>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</si>
  <si>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</si>
  <si>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</si>
  <si>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</si>
  <si>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</si>
  <si>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</si>
  <si>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</si>
  <si>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</si>
  <si>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</si>
  <si>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</si>
  <si>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</si>
  <si>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</si>
  <si>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</si>
  <si>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</si>
  <si>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</si>
  <si>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</si>
  <si>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</si>
  <si>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</si>
  <si>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</si>
  <si>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</si>
  <si>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</si>
  <si>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</si>
  <si>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</si>
  <si>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</si>
  <si>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</si>
  <si>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</si>
  <si>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</si>
  <si>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</si>
  <si>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</si>
  <si>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</si>
  <si>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</si>
  <si>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</si>
  <si>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</si>
  <si>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</si>
  <si>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</si>
  <si>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</si>
  <si>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</si>
  <si>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</si>
  <si>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</si>
  <si>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</si>
  <si>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</si>
  <si>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</si>
  <si>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</si>
  <si>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</si>
  <si>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</si>
  <si>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</si>
  <si>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</si>
  <si>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</si>
  <si>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</si>
  <si>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</si>
  <si>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</si>
  <si>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</si>
  <si>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</si>
  <si>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</si>
  <si>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</si>
  <si>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</si>
  <si>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</si>
  <si>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</si>
  <si>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</si>
  <si>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</si>
  <si>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</si>
  <si>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</si>
  <si>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</si>
  <si>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</si>
  <si>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</si>
  <si>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</si>
  <si>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</si>
  <si>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</si>
  <si>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</si>
  <si>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</si>
  <si>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</si>
  <si>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</si>
  <si>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</si>
  <si>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</si>
  <si>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</si>
  <si>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</si>
  <si>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</si>
  <si>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</si>
  <si>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</si>
  <si>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</si>
  <si>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</si>
  <si>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</si>
  <si>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</si>
  <si>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</si>
  <si>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</si>
  <si>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</si>
  <si>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</si>
  <si>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</si>
  <si>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</si>
  <si>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</si>
  <si>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</si>
  <si>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</si>
  <si>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</si>
  <si>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</si>
  <si>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</si>
  <si>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</si>
  <si>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</si>
  <si>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</si>
  <si>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</si>
  <si>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</si>
  <si>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</si>
  <si>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</si>
  <si>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</si>
  <si>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</si>
  <si>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</si>
  <si>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</si>
  <si>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</si>
  <si>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</si>
  <si>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</si>
  <si>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</si>
  <si>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</si>
  <si>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</si>
  <si>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</si>
  <si>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</si>
  <si>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</si>
  <si>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</si>
  <si>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</si>
  <si>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</si>
  <si>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</si>
  <si>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</si>
  <si>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</si>
  <si>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</si>
  <si>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</si>
  <si>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</si>
  <si>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</si>
  <si>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</si>
  <si>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</si>
  <si>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</si>
  <si>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</si>
  <si>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</si>
  <si>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</si>
  <si>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</si>
  <si>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</si>
  <si>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</si>
  <si>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</si>
  <si>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</si>
  <si>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</si>
  <si>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</si>
  <si>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</si>
  <si>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</si>
  <si>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</si>
  <si>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</si>
  <si>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</si>
  <si>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</si>
  <si>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</si>
  <si>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</si>
  <si>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</si>
  <si>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</si>
  <si>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</si>
  <si>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</si>
  <si>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</si>
  <si>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</si>
  <si>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</si>
  <si>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</si>
  <si>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</si>
  <si>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</si>
  <si>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</si>
  <si>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</si>
  <si>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</si>
  <si>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</si>
  <si>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</si>
  <si>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</si>
  <si>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</si>
  <si>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</si>
  <si>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</si>
  <si>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</si>
  <si>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</si>
  <si>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</si>
  <si>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</si>
  <si>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</si>
  <si>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</si>
  <si>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</si>
  <si>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</si>
  <si>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</si>
  <si>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</si>
  <si>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</si>
  <si>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</si>
  <si>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</si>
  <si>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</si>
  <si>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</si>
  <si>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</si>
  <si>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</si>
  <si>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</si>
  <si>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</si>
  <si>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</si>
  <si>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</si>
  <si>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</si>
  <si>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</si>
  <si>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</si>
  <si>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</si>
  <si>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</si>
  <si>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</si>
  <si>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</si>
  <si>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</si>
  <si>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</si>
  <si>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</si>
  <si>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</si>
  <si>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</si>
  <si>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</si>
  <si>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</si>
  <si>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</si>
  <si>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</si>
  <si>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</si>
  <si>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</si>
  <si>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</si>
  <si>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</si>
  <si>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</si>
  <si>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</si>
  <si>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</si>
  <si>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</si>
  <si>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</si>
  <si>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</si>
  <si>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</si>
  <si>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</si>
  <si>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</si>
  <si>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</si>
  <si>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</si>
  <si>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</si>
  <si>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</si>
  <si>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</si>
  <si>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</si>
  <si>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</si>
  <si>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</si>
  <si>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</si>
  <si>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</si>
  <si>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</si>
  <si>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</si>
  <si>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</si>
  <si>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</si>
  <si>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</si>
  <si>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</si>
  <si>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</si>
  <si>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</si>
  <si>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</si>
  <si>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</si>
  <si>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</si>
  <si>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</si>
  <si>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</si>
  <si>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</si>
  <si>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</si>
  <si>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</si>
  <si>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</si>
  <si>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</si>
  <si>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</si>
  <si>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</si>
  <si>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</si>
  <si>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</si>
  <si>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</si>
  <si>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</si>
  <si>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</si>
  <si>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</si>
  <si>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</si>
  <si>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</si>
  <si>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</si>
  <si>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</si>
  <si>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</si>
  <si>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</si>
  <si>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</si>
  <si>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</si>
  <si>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</si>
  <si>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</si>
  <si>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</si>
  <si>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</si>
  <si>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</si>
  <si>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</si>
  <si>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</si>
  <si>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</si>
  <si>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</si>
  <si>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</si>
  <si>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</si>
  <si>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</si>
  <si>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</si>
  <si>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</si>
  <si>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</si>
  <si>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</si>
  <si>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</si>
  <si>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</si>
  <si>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</si>
  <si>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</si>
  <si>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</si>
  <si>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</si>
  <si>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</si>
  <si>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</si>
  <si>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</si>
  <si>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</si>
  <si>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</si>
  <si>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</si>
  <si>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</si>
  <si>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</si>
  <si>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</si>
  <si>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</si>
  <si>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</si>
  <si>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</si>
  <si>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</si>
  <si>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</si>
  <si>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</si>
  <si>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</si>
  <si>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</si>
  <si>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</si>
  <si>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</si>
  <si>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</si>
  <si>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</si>
  <si>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</si>
  <si>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</si>
  <si>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</si>
  <si>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</si>
  <si>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</si>
  <si>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</si>
  <si>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</si>
  <si>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</si>
  <si>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</si>
  <si>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</si>
  <si>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</si>
  <si>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</si>
  <si>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</si>
  <si>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</si>
  <si>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</si>
  <si>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</si>
  <si>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</si>
  <si>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</si>
  <si>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</si>
  <si>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</si>
  <si>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</si>
  <si>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</si>
  <si>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</si>
  <si>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</si>
  <si>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</si>
  <si>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</si>
  <si>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</si>
  <si>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</si>
  <si>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</si>
  <si>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</si>
  <si>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</si>
  <si>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</si>
  <si>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</si>
  <si>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</si>
  <si>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</si>
  <si>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</si>
  <si>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</si>
  <si>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</si>
  <si>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</si>
  <si>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</si>
  <si>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</si>
  <si>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</si>
  <si>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</si>
  <si>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</si>
  <si>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</si>
  <si>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</si>
  <si>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</si>
  <si>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</si>
  <si>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</si>
  <si>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</si>
  <si>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</si>
  <si>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</si>
  <si>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</si>
  <si>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</si>
  <si>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</si>
  <si>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</si>
  <si>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</si>
  <si>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</si>
  <si>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</si>
  <si>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</si>
  <si>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</si>
  <si>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</si>
  <si>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</si>
  <si>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</si>
  <si>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</si>
  <si>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</si>
  <si>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</si>
  <si>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</si>
  <si>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</si>
  <si>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</si>
  <si>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</si>
  <si>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</si>
  <si>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</si>
  <si>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</si>
  <si>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</si>
  <si>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</si>
  <si>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</si>
  <si>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</si>
  <si>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</si>
  <si>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</si>
  <si>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</si>
  <si>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</si>
  <si>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</si>
  <si>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</si>
  <si>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</si>
  <si>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</si>
  <si>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</si>
  <si>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</si>
  <si>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</si>
  <si>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</si>
  <si>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</si>
  <si>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</si>
  <si>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</si>
  <si>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</si>
  <si>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</si>
  <si>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</si>
  <si>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</si>
  <si>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</si>
  <si>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</si>
  <si>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</si>
  <si>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</si>
  <si>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</si>
  <si>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</si>
  <si>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</si>
  <si>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</si>
  <si>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</si>
  <si>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</si>
  <si>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</si>
  <si>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</si>
  <si>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</si>
  <si>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</si>
  <si>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</si>
  <si>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</si>
  <si>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</si>
  <si>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</si>
  <si>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</si>
  <si>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</si>
  <si>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</si>
  <si>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</si>
  <si>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</si>
  <si>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</si>
  <si>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</si>
  <si>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</si>
  <si>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</si>
  <si>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</si>
  <si>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</si>
  <si>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</si>
  <si>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</si>
  <si>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</si>
  <si>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</si>
  <si>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</si>
  <si>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</si>
  <si>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</si>
  <si>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</si>
  <si>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</si>
  <si>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</si>
  <si>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</si>
  <si>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</si>
  <si>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</si>
  <si>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</si>
  <si>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</si>
  <si>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</si>
  <si>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</si>
  <si>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</si>
  <si>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</si>
  <si>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</si>
  <si>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</si>
  <si>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</si>
  <si>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</si>
  <si>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</si>
  <si>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</si>
  <si>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</si>
  <si>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</si>
  <si>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</si>
  <si>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</si>
  <si>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</si>
  <si>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</si>
  <si>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</si>
  <si>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</si>
  <si>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</si>
  <si>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</si>
  <si>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</si>
  <si>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</si>
  <si>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</si>
  <si>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</si>
  <si>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</si>
  <si>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</si>
  <si>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</si>
  <si>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</si>
  <si>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</si>
  <si>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</si>
  <si>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</si>
  <si>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</si>
  <si>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</si>
  <si>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</si>
  <si>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</si>
  <si>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</si>
  <si>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</si>
  <si>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</si>
  <si>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</si>
  <si>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</si>
  <si>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</si>
  <si>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</si>
  <si>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</si>
  <si>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</si>
  <si>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</si>
  <si>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</si>
  <si>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</si>
  <si>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</si>
  <si>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</si>
  <si>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</si>
  <si>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</si>
  <si>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</si>
  <si>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</si>
  <si>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</si>
  <si>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</si>
  <si>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</si>
  <si>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</si>
  <si>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</si>
  <si>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</si>
  <si>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</si>
  <si>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</si>
  <si>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</si>
  <si>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</si>
  <si>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</si>
  <si>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</si>
  <si>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</si>
  <si>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</si>
  <si>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</si>
  <si>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</si>
  <si>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</si>
  <si>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</si>
  <si>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</si>
  <si>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</si>
  <si>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</si>
  <si>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</si>
  <si>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</si>
  <si>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</si>
  <si>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</si>
  <si>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</si>
  <si>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</si>
  <si>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</si>
  <si>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</si>
  <si>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</si>
  <si>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</si>
  <si>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</si>
  <si>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</si>
  <si>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</si>
  <si>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</si>
  <si>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</si>
  <si>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</si>
  <si>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</si>
  <si>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</si>
  <si>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</si>
  <si>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</si>
  <si>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</si>
  <si>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</si>
  <si>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</si>
  <si>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</si>
  <si>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</si>
  <si>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</si>
  <si>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</si>
  <si>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</si>
  <si>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</si>
  <si>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</si>
  <si>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</si>
  <si>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</si>
  <si>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</si>
  <si>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</si>
  <si>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</si>
  <si>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</si>
  <si>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</si>
  <si>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</si>
  <si>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</si>
  <si>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</si>
  <si>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</si>
  <si>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</si>
  <si>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</si>
  <si>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</si>
  <si>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</si>
  <si>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</si>
  <si>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</si>
  <si>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</si>
  <si>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</si>
  <si>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</si>
  <si>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</si>
  <si>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</si>
  <si>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</si>
  <si>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</si>
  <si>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</si>
  <si>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</si>
  <si>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</si>
  <si>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</si>
  <si>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</si>
  <si>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</si>
  <si>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</si>
  <si>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</si>
  <si>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</si>
  <si>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</si>
  <si>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</si>
  <si>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</si>
  <si>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</si>
  <si>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</si>
  <si>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</si>
  <si>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</si>
  <si>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</si>
  <si>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</si>
  <si>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</si>
  <si>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</si>
  <si>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</si>
  <si>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</si>
  <si>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</si>
  <si>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</si>
  <si>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</si>
  <si>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</si>
  <si>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</si>
  <si>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</si>
  <si>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</si>
  <si>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</si>
  <si>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</si>
  <si>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</si>
  <si>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</si>
  <si>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</si>
  <si>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</si>
  <si>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</si>
  <si>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</si>
  <si>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</si>
  <si>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</si>
  <si>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</si>
  <si>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</si>
  <si>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</si>
  <si>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</si>
  <si>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</si>
  <si>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</si>
  <si>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</si>
  <si>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</si>
  <si>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</si>
  <si>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</si>
  <si>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</si>
  <si>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</si>
  <si>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</si>
  <si>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</si>
  <si>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</si>
  <si>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</si>
  <si>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</si>
  <si>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</si>
  <si>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</si>
  <si>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</si>
  <si>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</si>
  <si>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</si>
  <si>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</si>
  <si>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</si>
  <si>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</si>
  <si>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</si>
  <si>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</si>
  <si>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</si>
  <si>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</si>
  <si>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</si>
  <si>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</si>
  <si>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</si>
  <si>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</si>
  <si>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</si>
  <si>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</si>
  <si>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</si>
  <si>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</si>
  <si>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</si>
  <si>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</si>
  <si>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</si>
  <si>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</si>
  <si>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</si>
  <si>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</si>
  <si>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</si>
  <si>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</si>
  <si>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</si>
  <si>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</si>
  <si>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</si>
  <si>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</si>
  <si>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</si>
  <si>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</si>
  <si>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</si>
  <si>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</si>
  <si>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</si>
  <si>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</si>
  <si>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</si>
  <si>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</si>
  <si>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</si>
  <si>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</si>
  <si>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</si>
  <si>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</si>
  <si>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</si>
  <si>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</si>
  <si>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</si>
  <si>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</si>
  <si>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</si>
  <si>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</si>
  <si>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</si>
  <si>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</si>
  <si>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</si>
  <si>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</si>
  <si>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</si>
  <si>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</si>
  <si>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</si>
  <si>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</si>
  <si>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</si>
  <si>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</si>
  <si>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</si>
  <si>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</si>
  <si>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</si>
  <si>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</si>
  <si>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</si>
  <si>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</si>
  <si>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</si>
  <si>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</si>
  <si>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</si>
  <si>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</si>
  <si>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</si>
  <si>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</si>
  <si>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</si>
  <si>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</si>
  <si>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</si>
  <si>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</si>
  <si>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</si>
  <si>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</si>
  <si>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</si>
  <si>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</si>
  <si>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</si>
  <si>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</si>
  <si>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</si>
  <si>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</si>
  <si>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</si>
  <si>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</si>
  <si>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</si>
  <si>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</si>
  <si>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</si>
  <si>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</si>
  <si>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</si>
  <si>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</si>
  <si>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</si>
  <si>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</si>
  <si>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</si>
  <si>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</si>
  <si>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</si>
  <si>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</si>
  <si>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</si>
  <si>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</si>
  <si>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</si>
  <si>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</si>
  <si>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</si>
  <si>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</si>
  <si>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</si>
  <si>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</si>
  <si>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</si>
  <si>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</si>
  <si>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</si>
  <si>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</si>
  <si>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</si>
  <si>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</si>
  <si>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</si>
  <si>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</si>
  <si>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</si>
  <si>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</si>
  <si>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</si>
  <si>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</si>
  <si>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</si>
  <si>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</si>
  <si>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</si>
  <si>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</si>
  <si>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</si>
  <si>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</si>
  <si>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</si>
  <si>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</si>
  <si>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</si>
  <si>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</si>
  <si>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</si>
  <si>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</si>
  <si>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</si>
  <si>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</si>
  <si>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</si>
  <si>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</si>
  <si>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</si>
  <si>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</si>
  <si>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</si>
  <si>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</si>
  <si>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</si>
  <si>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</si>
  <si>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</si>
  <si>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</si>
  <si>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</si>
  <si>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</si>
  <si>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</si>
  <si>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</si>
  <si>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</si>
  <si>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</si>
  <si>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</si>
  <si>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</si>
  <si>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</si>
  <si>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</si>
  <si>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</si>
  <si>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</si>
  <si>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</si>
  <si>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</si>
  <si>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</si>
  <si>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</si>
  <si>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</si>
  <si>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</si>
  <si>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</si>
  <si>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</si>
  <si>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</si>
  <si>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</si>
  <si>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</si>
  <si>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</si>
  <si>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</si>
  <si>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</si>
  <si>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</si>
  <si>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</si>
  <si>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</si>
  <si>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</si>
  <si>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</si>
  <si>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</si>
  <si>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</si>
  <si>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</si>
  <si>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</si>
  <si>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</si>
  <si>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</si>
  <si>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</si>
  <si>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</si>
  <si>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</si>
  <si>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</si>
  <si>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</si>
  <si>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</si>
  <si>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</si>
  <si>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</si>
  <si>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</si>
  <si>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</si>
  <si>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</si>
  <si>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</si>
  <si>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</si>
  <si>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</si>
  <si>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</si>
  <si>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</si>
  <si>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</si>
  <si>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</si>
  <si>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</si>
  <si>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</si>
  <si>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</si>
  <si>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</si>
  <si>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</si>
  <si>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</si>
  <si>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</si>
  <si>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</si>
  <si>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</si>
  <si>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</si>
  <si>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</si>
  <si>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</si>
  <si>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</si>
  <si>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</si>
  <si>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</si>
  <si>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</si>
  <si>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</si>
  <si>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</si>
  <si>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</si>
  <si>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</si>
  <si>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</si>
  <si>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</si>
  <si>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</si>
  <si>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</si>
  <si>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</si>
  <si>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</si>
  <si>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</si>
  <si>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</si>
  <si>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</si>
  <si>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</si>
  <si>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</si>
  <si>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</si>
  <si>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</si>
  <si>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</si>
  <si>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</si>
  <si>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</si>
  <si>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</si>
  <si>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</si>
  <si>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</si>
  <si>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</si>
  <si>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</si>
  <si>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</si>
  <si>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</si>
  <si>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</si>
  <si>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</si>
  <si>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</si>
  <si>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</si>
  <si>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</si>
  <si>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</si>
  <si>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</si>
  <si>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</si>
  <si>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</si>
  <si>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</si>
  <si>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</si>
  <si>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</si>
  <si>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</si>
  <si>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</si>
  <si>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</si>
  <si>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</si>
  <si>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</si>
  <si>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</si>
  <si>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</si>
  <si>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</si>
  <si>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</si>
  <si>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</si>
  <si>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</si>
  <si>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</si>
  <si>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</si>
  <si>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</si>
  <si>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</si>
  <si>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</si>
  <si>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</si>
  <si>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</si>
  <si>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</si>
  <si>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</si>
  <si>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</si>
  <si>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</si>
  <si>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</si>
  <si>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</si>
  <si>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</si>
  <si>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</si>
  <si>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</si>
  <si>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</si>
  <si>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</si>
  <si>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</si>
  <si>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</si>
  <si>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</si>
  <si>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</si>
  <si>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</si>
  <si>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</si>
  <si>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</si>
  <si>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</si>
  <si>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</si>
  <si>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</si>
  <si>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</si>
  <si>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</si>
  <si>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</si>
  <si>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</si>
  <si>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</si>
  <si>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</si>
  <si>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</si>
  <si>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</si>
  <si>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</si>
  <si>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</si>
  <si>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</si>
  <si>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</si>
  <si>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</si>
  <si>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</si>
  <si>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</si>
  <si>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</si>
  <si>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</si>
  <si>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</si>
  <si>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</si>
  <si>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</si>
  <si>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</si>
  <si>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</si>
  <si>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</si>
  <si>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</si>
  <si>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</si>
  <si>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</si>
  <si>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</si>
  <si>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</si>
  <si>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</si>
  <si>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</si>
  <si>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</si>
  <si>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</si>
  <si>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</si>
  <si>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</si>
  <si>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</si>
  <si>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</si>
  <si>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</si>
  <si>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</si>
  <si>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</si>
  <si>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</si>
  <si>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</si>
  <si>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</si>
  <si>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</si>
  <si>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</si>
  <si>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</si>
  <si>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</si>
  <si>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</si>
  <si>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</si>
  <si>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</si>
  <si>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</si>
  <si>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</si>
  <si>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</si>
  <si>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</si>
  <si>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</si>
  <si>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</si>
  <si>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</si>
  <si>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</si>
  <si>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</si>
  <si>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</si>
  <si>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</si>
  <si>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</si>
  <si>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</si>
  <si>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</si>
  <si>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</si>
  <si>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</si>
  <si>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</si>
  <si>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</si>
  <si>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</si>
  <si>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</si>
  <si>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</si>
  <si>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</si>
  <si>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</si>
  <si>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</si>
  <si>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</si>
  <si>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</si>
  <si>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</si>
  <si>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</si>
  <si>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</si>
  <si>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</si>
  <si>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</si>
  <si>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</si>
  <si>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</si>
  <si>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</si>
  <si>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</si>
  <si>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</si>
  <si>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</si>
  <si>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</si>
  <si>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</si>
  <si>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</si>
  <si>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</si>
  <si>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</si>
  <si>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</si>
  <si>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</si>
  <si>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</si>
  <si>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</si>
  <si>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</si>
  <si>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</si>
  <si>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</si>
  <si>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</si>
  <si>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</si>
  <si>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</si>
  <si>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</si>
  <si>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</si>
  <si>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</si>
  <si>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</si>
  <si>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</si>
  <si>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</si>
  <si>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</si>
  <si>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</si>
  <si>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</si>
  <si>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</si>
  <si>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</si>
  <si>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</si>
  <si>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</si>
  <si>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</si>
  <si>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</si>
  <si>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</si>
  <si>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</si>
  <si>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</si>
  <si>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</si>
  <si>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</si>
  <si>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</si>
  <si>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</si>
  <si>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</si>
  <si>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</si>
  <si>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</si>
  <si>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</si>
  <si>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</si>
  <si>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</si>
  <si>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</si>
  <si>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</si>
  <si>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</si>
  <si>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</si>
  <si>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</si>
  <si>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</si>
  <si>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</si>
  <si>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</si>
  <si>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</si>
  <si>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</si>
  <si>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</si>
  <si>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</si>
  <si>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</si>
  <si>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</si>
  <si>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</si>
  <si>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</si>
  <si>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</si>
  <si>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</si>
  <si>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</si>
  <si>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</si>
  <si>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</si>
  <si>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</si>
  <si>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</si>
  <si>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</si>
  <si>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</si>
  <si>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</si>
  <si>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</si>
  <si>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</si>
  <si>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</si>
  <si>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</si>
  <si>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</si>
  <si>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</si>
  <si>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</si>
  <si>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</si>
  <si>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</si>
  <si>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</si>
  <si>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</si>
  <si>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</si>
  <si>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</si>
  <si>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</si>
  <si>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</si>
  <si>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</si>
  <si>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</si>
  <si>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</si>
  <si>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</si>
  <si>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</si>
  <si>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</si>
  <si>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</si>
  <si>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</si>
  <si>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</si>
  <si>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</si>
  <si>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</si>
  <si>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</si>
  <si>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</si>
  <si>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</si>
  <si>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</si>
  <si>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</si>
  <si>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</si>
  <si>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</si>
  <si>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</si>
  <si>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</si>
  <si>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</si>
  <si>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</si>
  <si>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</si>
  <si>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</si>
  <si>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</si>
  <si>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</si>
  <si>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</si>
  <si>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</si>
  <si>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</si>
  <si>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</si>
  <si>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</si>
  <si>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</si>
  <si>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</si>
  <si>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</si>
  <si>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</si>
  <si>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</si>
  <si>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</si>
  <si>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</si>
  <si>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</si>
  <si>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</si>
  <si>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</si>
  <si>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</si>
  <si>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</si>
  <si>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</si>
  <si>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</si>
  <si>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</si>
  <si>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</si>
  <si>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</si>
  <si>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</si>
  <si>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</si>
  <si>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</si>
  <si>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</si>
  <si>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</si>
  <si>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</si>
  <si>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</si>
  <si>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</si>
  <si>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</si>
  <si>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</si>
  <si>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</si>
  <si>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</si>
  <si>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</si>
  <si>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</si>
  <si>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</si>
  <si>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</si>
  <si>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</si>
  <si>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</si>
  <si>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</si>
  <si>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</si>
  <si>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</si>
  <si>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</si>
  <si>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</si>
  <si>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</si>
  <si>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</si>
  <si>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</si>
  <si>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</si>
  <si>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</si>
  <si>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</si>
  <si>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</si>
  <si>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</si>
  <si>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</si>
  <si>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</si>
  <si>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</si>
  <si>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</si>
  <si>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</si>
  <si>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</si>
  <si>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</si>
  <si>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</si>
  <si>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</si>
  <si>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</si>
  <si>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</si>
  <si>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</si>
  <si>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</si>
  <si>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</si>
  <si>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</si>
  <si>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</si>
  <si>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</si>
  <si>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</si>
  <si>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</si>
  <si>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</si>
  <si>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</si>
  <si>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</si>
  <si>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</si>
  <si>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</si>
  <si>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</si>
  <si>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</si>
  <si>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</si>
  <si>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</si>
  <si>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</si>
  <si>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</si>
  <si>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</si>
  <si>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</si>
  <si>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</si>
  <si>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</si>
  <si>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</si>
  <si>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</si>
  <si>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</si>
  <si>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</si>
  <si>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</si>
  <si>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</si>
  <si>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</si>
  <si>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</si>
  <si>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</si>
  <si>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</si>
  <si>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</si>
  <si>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</si>
  <si>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</si>
  <si>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</si>
  <si>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</si>
  <si>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</si>
  <si>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</si>
  <si>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</si>
  <si>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</si>
  <si>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</si>
  <si>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</si>
  <si>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</si>
  <si>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</si>
  <si>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</si>
  <si>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</si>
  <si>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</si>
  <si>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</si>
  <si>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</si>
  <si>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</si>
  <si>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</si>
  <si>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</si>
  <si>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</si>
  <si>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</si>
  <si>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</si>
  <si>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</si>
  <si>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</si>
  <si>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</si>
  <si>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</si>
  <si>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</si>
  <si>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</si>
  <si>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</si>
  <si>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</si>
  <si>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</si>
  <si>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</si>
  <si>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</si>
  <si>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</si>
  <si>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</si>
  <si>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</si>
  <si>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</si>
  <si>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</si>
  <si>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</si>
  <si>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</si>
  <si>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</si>
  <si>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</si>
  <si>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</si>
  <si>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</si>
  <si>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</si>
  <si>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</si>
  <si>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</si>
  <si>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</si>
  <si>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</si>
  <si>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</si>
  <si>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</si>
  <si>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</si>
  <si>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</si>
  <si>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</si>
  <si>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</si>
  <si>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</si>
  <si>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</si>
  <si>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</si>
  <si>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</si>
  <si>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</si>
  <si>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</si>
  <si>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</si>
  <si>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</si>
  <si>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</si>
  <si>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</si>
  <si>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</si>
  <si>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</si>
  <si>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</si>
  <si>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</si>
  <si>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</si>
  <si>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</si>
  <si>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</si>
  <si>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</si>
  <si>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</si>
  <si>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</si>
  <si>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</si>
  <si>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</si>
  <si>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</si>
  <si>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</si>
  <si>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</si>
  <si>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</si>
  <si>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</si>
  <si>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</si>
  <si>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</si>
  <si>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</si>
  <si>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</si>
  <si>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</si>
  <si>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</si>
  <si>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</si>
  <si>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</si>
  <si>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</si>
  <si>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</si>
  <si>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</si>
  <si>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</si>
  <si>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</si>
  <si>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</si>
  <si>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</si>
  <si>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</si>
  <si>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</si>
  <si>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</si>
  <si>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</si>
  <si>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</si>
  <si>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</si>
  <si>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</si>
  <si>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</si>
  <si>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</si>
  <si>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</si>
  <si>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</si>
  <si>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</si>
  <si>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</si>
  <si>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</si>
  <si>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</si>
  <si>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</si>
  <si>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</si>
  <si>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</si>
  <si>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</si>
  <si>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</si>
  <si>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</si>
  <si>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</si>
  <si>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</si>
  <si>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</si>
  <si>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</si>
  <si>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</si>
  <si>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</si>
  <si>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</si>
  <si>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</si>
  <si>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</si>
  <si>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</si>
  <si>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</si>
  <si>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</si>
  <si>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</si>
  <si>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</si>
  <si>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</si>
  <si>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</si>
  <si>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</si>
  <si>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</si>
  <si>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</si>
  <si>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</si>
  <si>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</si>
  <si>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</si>
  <si>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</si>
  <si>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</si>
  <si>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</si>
  <si>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</si>
  <si>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</si>
  <si>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</si>
  <si>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</si>
  <si>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</si>
  <si>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</si>
  <si>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</si>
  <si>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</si>
  <si>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</si>
  <si>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</si>
  <si>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</si>
  <si>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</si>
  <si>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</si>
  <si>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</si>
  <si>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</si>
  <si>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</si>
  <si>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</si>
  <si>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</si>
  <si>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</si>
  <si>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</si>
  <si>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</si>
  <si>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</si>
  <si>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</si>
  <si>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</si>
  <si>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</si>
  <si>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</si>
  <si>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</si>
  <si>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</si>
  <si>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</si>
  <si>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</si>
  <si>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</si>
  <si>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</si>
  <si>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</si>
  <si>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</si>
  <si>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</si>
  <si>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</si>
  <si>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</si>
  <si>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</si>
  <si>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</si>
  <si>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</si>
  <si>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</si>
  <si>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</si>
  <si>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</si>
  <si>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</si>
  <si>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</si>
  <si>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</si>
  <si>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</si>
  <si>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</si>
  <si>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</si>
  <si>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</si>
  <si>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</si>
  <si>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</si>
  <si>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</si>
  <si>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</si>
  <si>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</si>
  <si>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</si>
  <si>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</si>
  <si>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</si>
  <si>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</si>
  <si>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</si>
  <si>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</si>
  <si>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</si>
  <si>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</si>
  <si>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</si>
  <si>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</si>
  <si>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</si>
  <si>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</si>
  <si>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</si>
  <si>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</si>
  <si>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</si>
  <si>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</si>
  <si>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</si>
  <si>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</si>
  <si>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</si>
  <si>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</si>
  <si>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</si>
  <si>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</si>
  <si>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</si>
  <si>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</si>
  <si>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</si>
  <si>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</si>
  <si>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</si>
  <si>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</si>
  <si>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</si>
  <si>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</si>
  <si>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</si>
  <si>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</si>
  <si>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</si>
  <si>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</si>
  <si>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</si>
  <si>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</si>
  <si>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</si>
  <si>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</si>
  <si>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</si>
  <si>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</si>
  <si>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</si>
  <si>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</si>
  <si>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</si>
  <si>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</si>
  <si>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</si>
  <si>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</si>
  <si>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</si>
  <si>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</si>
  <si>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</si>
  <si>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</si>
  <si>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</si>
  <si>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</si>
  <si>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</si>
  <si>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</si>
  <si>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</si>
  <si>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</si>
  <si>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</si>
  <si>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</si>
  <si>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</si>
  <si>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</si>
  <si>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</si>
  <si>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</si>
  <si>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</si>
  <si>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</si>
  <si>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</si>
  <si>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</si>
  <si>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</si>
  <si>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</si>
  <si>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</si>
  <si>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</si>
  <si>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</si>
  <si>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</si>
  <si>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</si>
  <si>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</si>
  <si>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</si>
  <si>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</si>
  <si>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</si>
  <si>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</si>
  <si>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</si>
  <si>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</si>
  <si>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</si>
  <si>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</si>
  <si>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</si>
  <si>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</si>
  <si>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</si>
  <si>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</si>
  <si>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</si>
  <si>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</si>
  <si>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</si>
  <si>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</si>
  <si>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</si>
  <si>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</si>
  <si>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</si>
  <si>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</si>
  <si>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</si>
  <si>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</si>
  <si>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</si>
  <si>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</si>
  <si>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</si>
  <si>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</si>
  <si>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</si>
  <si>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</si>
  <si>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</si>
  <si>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</si>
  <si>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</si>
  <si>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</si>
  <si>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</si>
  <si>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</si>
  <si>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</si>
  <si>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</si>
  <si>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</si>
  <si>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</si>
  <si>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</si>
  <si>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</si>
  <si>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</si>
  <si>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</si>
  <si>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</si>
  <si>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</si>
  <si>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</si>
  <si>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</si>
  <si>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</si>
  <si>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</si>
  <si>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</si>
  <si>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</si>
  <si>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</si>
  <si>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</si>
  <si>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</si>
  <si>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</si>
  <si>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</si>
  <si>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</si>
  <si>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</si>
  <si>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</si>
  <si>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</si>
  <si>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</si>
  <si>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</si>
  <si>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</si>
  <si>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</si>
  <si>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</si>
  <si>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</si>
  <si>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</si>
  <si>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</si>
  <si>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</si>
  <si>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</si>
  <si>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</si>
  <si>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</si>
  <si>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</si>
  <si>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</si>
  <si>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</si>
  <si>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</si>
  <si>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</si>
  <si>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</si>
  <si>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</si>
  <si>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</si>
  <si>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</si>
  <si>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</si>
  <si>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</si>
  <si>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</si>
  <si>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</si>
  <si>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</si>
  <si>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</si>
  <si>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</si>
  <si>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</si>
  <si>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</si>
  <si>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</si>
  <si>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</si>
  <si>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</si>
  <si>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</si>
  <si>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</si>
  <si>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</si>
  <si>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</si>
  <si>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</si>
  <si>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</si>
  <si>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</si>
  <si>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</si>
  <si>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</si>
  <si>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</si>
  <si>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</si>
  <si>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</si>
  <si>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</si>
  <si>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</si>
  <si>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</si>
  <si>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</si>
  <si>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</si>
  <si>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</si>
  <si>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</si>
  <si>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</si>
  <si>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</si>
  <si>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</si>
  <si>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</si>
  <si>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</si>
  <si>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</si>
  <si>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</si>
  <si>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</si>
  <si>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</si>
  <si>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</si>
  <si>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</si>
  <si>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</si>
  <si>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</si>
  <si>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</si>
  <si>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</si>
  <si>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</si>
  <si>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</si>
  <si>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</si>
  <si>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</si>
  <si>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</si>
  <si>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</si>
  <si>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</si>
  <si>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</si>
  <si>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</si>
  <si>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</si>
  <si>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</si>
  <si>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</si>
  <si>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</si>
  <si>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</si>
  <si>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</si>
  <si>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</si>
  <si>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</si>
  <si>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</si>
  <si>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</si>
  <si>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</si>
  <si>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</si>
  <si>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</si>
  <si>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</si>
  <si>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</si>
  <si>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</si>
  <si>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</si>
  <si>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</si>
  <si>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</si>
  <si>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</si>
  <si>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</si>
  <si>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</si>
  <si>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</si>
  <si>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</si>
  <si>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</si>
  <si>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</si>
  <si>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</si>
  <si>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</si>
  <si>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</si>
  <si>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</si>
  <si>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</si>
  <si>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</si>
  <si>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</si>
  <si>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</si>
  <si>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</si>
  <si>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</si>
  <si>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</si>
  <si>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</si>
  <si>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</si>
  <si>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</si>
  <si>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</si>
  <si>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</si>
  <si>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</si>
  <si>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</si>
  <si>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</si>
  <si>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</si>
  <si>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</si>
  <si>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</si>
  <si>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</si>
  <si>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</si>
  <si>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</si>
  <si>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</si>
  <si>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</si>
  <si>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</si>
  <si>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</si>
  <si>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</si>
  <si>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</si>
  <si>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</si>
  <si>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</si>
  <si>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</si>
  <si>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</si>
  <si>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</si>
  <si>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</si>
  <si>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</si>
  <si>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</si>
  <si>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</si>
  <si>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</si>
  <si>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</si>
  <si>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</si>
  <si>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</si>
  <si>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</si>
  <si>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</si>
  <si>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</si>
  <si>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</si>
  <si>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</si>
  <si>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</si>
  <si>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</si>
  <si>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</si>
  <si>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</si>
  <si>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</si>
  <si>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</si>
  <si>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</si>
  <si>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</si>
  <si>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</si>
  <si>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</si>
  <si>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</si>
  <si>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</si>
  <si>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</si>
  <si>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</si>
  <si>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</si>
  <si>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</si>
  <si>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</si>
  <si>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</si>
  <si>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</si>
  <si>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</si>
  <si>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</si>
  <si>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</si>
  <si>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</si>
  <si>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</si>
  <si>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</si>
  <si>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</si>
  <si>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</si>
  <si>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</si>
  <si>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</si>
  <si>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</si>
  <si>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</si>
  <si>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</si>
  <si>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</si>
  <si>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</si>
  <si>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</si>
  <si>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</si>
  <si>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</si>
  <si>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</si>
  <si>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</si>
  <si>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</si>
  <si>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</si>
  <si>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</si>
  <si>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</si>
  <si>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</si>
  <si>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</si>
  <si>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</si>
  <si>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</si>
  <si>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</si>
  <si>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</si>
  <si>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</si>
  <si>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</si>
  <si>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</si>
  <si>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</si>
  <si>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</si>
  <si>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</si>
  <si>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</si>
  <si>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</si>
  <si>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</si>
  <si>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</si>
  <si>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</si>
  <si>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</si>
  <si>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</si>
  <si>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</si>
  <si>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</si>
  <si>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</si>
  <si>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</si>
  <si>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</si>
  <si>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</si>
  <si>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</si>
  <si>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</si>
  <si>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</si>
  <si>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</si>
  <si>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</si>
  <si>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</si>
  <si>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</si>
  <si>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</si>
  <si>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</si>
  <si>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</si>
  <si>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</si>
  <si>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</si>
  <si>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</si>
  <si>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</si>
  <si>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</si>
  <si>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</si>
  <si>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</si>
  <si>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</si>
  <si>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</si>
  <si>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</si>
  <si>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</si>
  <si>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</si>
  <si>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</si>
  <si>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</si>
  <si>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</si>
  <si>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</si>
  <si>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</si>
  <si>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</si>
  <si>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</si>
  <si>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</si>
  <si>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</si>
  <si>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</si>
  <si>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</si>
  <si>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</si>
  <si>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</si>
  <si>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</si>
  <si>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</si>
  <si>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</si>
  <si>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</si>
  <si>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</si>
  <si>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</si>
  <si>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</si>
  <si>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</si>
  <si>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</si>
  <si>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</si>
  <si>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</si>
  <si>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</si>
  <si>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</si>
  <si>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</si>
  <si>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</si>
  <si>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</si>
  <si>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</si>
  <si>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</si>
  <si>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</si>
  <si>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</si>
  <si>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</si>
  <si>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</si>
  <si>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</si>
  <si>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</si>
  <si>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</si>
  <si>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</si>
  <si>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</si>
  <si>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</si>
  <si>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</si>
  <si>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</si>
  <si>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</si>
  <si>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</si>
  <si>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</si>
  <si>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</si>
  <si>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</si>
  <si>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</si>
  <si>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</si>
  <si>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</si>
  <si>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</si>
  <si>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</si>
  <si>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</si>
  <si>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</si>
  <si>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</si>
  <si>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</si>
  <si>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</si>
  <si>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</si>
  <si>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</si>
  <si>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</si>
  <si>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</si>
  <si>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</si>
  <si>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</si>
  <si>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</si>
  <si>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</si>
  <si>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</si>
  <si>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</si>
  <si>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</si>
  <si>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</si>
  <si>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</si>
  <si>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</si>
  <si>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</si>
  <si>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</si>
  <si>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</si>
  <si>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</si>
  <si>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</si>
  <si>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</si>
  <si>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</si>
  <si>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</si>
  <si>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</si>
  <si>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</si>
  <si>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</si>
  <si>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</si>
  <si>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</si>
  <si>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</si>
  <si>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</si>
  <si>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</si>
  <si>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</si>
  <si>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</si>
  <si>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</si>
  <si>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</si>
  <si>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</si>
  <si>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</si>
  <si>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</si>
  <si>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</si>
  <si>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</si>
  <si>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</si>
  <si>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</si>
  <si>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</si>
  <si>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</si>
  <si>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</si>
  <si>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</si>
  <si>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</si>
  <si>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</si>
  <si>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</si>
  <si>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</si>
  <si>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</si>
  <si>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</si>
  <si>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</si>
  <si>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</si>
  <si>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</si>
  <si>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</si>
  <si>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</si>
  <si>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</si>
  <si>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</si>
  <si>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</si>
  <si>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</si>
  <si>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</si>
  <si>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</si>
  <si>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</si>
  <si>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</si>
  <si>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</si>
  <si>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</si>
  <si>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</si>
  <si>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</si>
  <si>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</si>
  <si>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</si>
  <si>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</si>
  <si>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</si>
  <si>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</si>
  <si>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</si>
  <si>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</si>
  <si>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</si>
  <si>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</si>
  <si>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</si>
  <si>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</si>
  <si>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</si>
  <si>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</si>
  <si>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</si>
  <si>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</si>
  <si>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</si>
  <si>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</si>
  <si>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</si>
  <si>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</si>
  <si>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</si>
  <si>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</si>
  <si>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</si>
  <si>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</si>
  <si>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</si>
  <si>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</si>
  <si>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</si>
  <si>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</si>
  <si>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</si>
  <si>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</si>
  <si>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</si>
  <si>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</si>
  <si>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</si>
  <si>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</si>
  <si>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</si>
  <si>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</si>
  <si>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</si>
  <si>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</si>
  <si>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</si>
  <si>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</si>
  <si>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</si>
  <si>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</si>
  <si>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</si>
  <si>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</si>
  <si>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</si>
  <si>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</si>
  <si>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</si>
  <si>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</si>
  <si>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</si>
  <si>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</si>
  <si>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</si>
  <si>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</si>
  <si>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</si>
  <si>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</si>
  <si>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</si>
  <si>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</si>
  <si>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</si>
  <si>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</si>
  <si>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</si>
  <si>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</si>
  <si>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</si>
  <si>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</si>
  <si>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</si>
  <si>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</si>
  <si>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</si>
  <si>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</si>
  <si>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</si>
  <si>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</si>
  <si>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</si>
  <si>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</si>
  <si>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</si>
  <si>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</si>
  <si>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</si>
  <si>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</si>
  <si>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</si>
  <si>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</si>
  <si>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</si>
  <si>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</si>
  <si>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</si>
  <si>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</si>
  <si>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</si>
  <si>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</si>
  <si>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</si>
  <si>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</si>
  <si>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</si>
  <si>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</si>
  <si>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</si>
  <si>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</si>
  <si>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</si>
  <si>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</si>
  <si>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</si>
  <si>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</si>
  <si>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</si>
  <si>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</si>
  <si>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</si>
  <si>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</si>
  <si>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</si>
  <si>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</si>
  <si>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</si>
  <si>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</si>
  <si>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</si>
  <si>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</si>
  <si>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</si>
  <si>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</si>
  <si>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</si>
  <si>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</si>
  <si>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</si>
  <si>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</si>
  <si>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</si>
  <si>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</si>
  <si>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</si>
  <si>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</si>
  <si>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</si>
  <si>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</si>
  <si>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</si>
  <si>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</si>
  <si>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</si>
  <si>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</si>
  <si>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</si>
  <si>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</si>
  <si>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</si>
  <si>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</si>
  <si>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</si>
  <si>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</si>
  <si>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</si>
  <si>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</si>
  <si>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</si>
  <si>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</si>
  <si>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</si>
  <si>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</si>
  <si>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</si>
  <si>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</si>
  <si>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</si>
  <si>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</si>
  <si>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</si>
  <si>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</si>
  <si>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</si>
  <si>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</si>
  <si>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</si>
  <si>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</si>
  <si>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</si>
  <si>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</si>
  <si>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</si>
  <si>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</si>
  <si>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</si>
  <si>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</si>
  <si>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</si>
  <si>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</si>
  <si>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</si>
  <si>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</si>
  <si>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</si>
  <si>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</si>
  <si>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</si>
  <si>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</si>
  <si>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</si>
  <si>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</si>
  <si>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</si>
  <si>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</si>
  <si>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</si>
  <si>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</si>
  <si>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</si>
  <si>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</si>
  <si>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</si>
  <si>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</si>
  <si>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</si>
  <si>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</si>
  <si>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</si>
  <si>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</si>
  <si>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</si>
  <si>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</si>
  <si>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</si>
  <si>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</si>
  <si>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</si>
  <si>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</si>
  <si>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</si>
  <si>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</si>
  <si>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</si>
  <si>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</si>
  <si>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</si>
  <si>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</si>
  <si>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</si>
  <si>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</si>
  <si>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</si>
  <si>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</si>
  <si>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</si>
  <si>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</si>
  <si>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</si>
  <si>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</si>
  <si>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</si>
  <si>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</si>
  <si>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</si>
  <si>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</si>
  <si>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</si>
  <si>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</si>
  <si>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</si>
  <si>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</si>
  <si>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</si>
  <si>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</si>
  <si>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</si>
  <si>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</si>
  <si>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</si>
  <si>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</si>
  <si>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</si>
  <si>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</si>
  <si>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</si>
  <si>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</si>
  <si>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</si>
  <si>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</si>
  <si>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</si>
  <si>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</si>
  <si>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</si>
  <si>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</si>
  <si>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</si>
  <si>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</si>
  <si>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</si>
  <si>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</si>
  <si>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</si>
  <si>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</si>
  <si>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</si>
  <si>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</si>
  <si>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</si>
  <si>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</si>
  <si>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</si>
  <si>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</si>
  <si>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</si>
  <si>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</si>
  <si>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</si>
  <si>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</si>
  <si>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</si>
  <si>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</si>
  <si>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</si>
  <si>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</si>
  <si>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</si>
  <si>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</si>
  <si>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</si>
  <si>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</si>
  <si>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</si>
  <si>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</si>
  <si>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</si>
  <si>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</si>
  <si>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</si>
  <si>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</si>
  <si>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</si>
  <si>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</si>
  <si>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</si>
  <si>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</si>
  <si>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</si>
  <si>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</si>
  <si>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</si>
  <si>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</si>
  <si>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</si>
  <si>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</si>
  <si>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</si>
  <si>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</si>
  <si>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</si>
  <si>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</si>
  <si>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</si>
  <si>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</si>
  <si>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</si>
  <si>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</si>
  <si>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</si>
  <si>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</si>
  <si>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</si>
  <si>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</si>
  <si>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</si>
  <si>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</si>
  <si>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</si>
  <si>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</si>
  <si>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</si>
  <si>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</si>
  <si>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</si>
  <si>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</si>
  <si>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</si>
  <si>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</si>
  <si>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</si>
  <si>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</si>
  <si>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</si>
  <si>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</si>
  <si>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</si>
  <si>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</si>
  <si>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</si>
  <si>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</si>
  <si>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</si>
  <si>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</si>
  <si>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</si>
  <si>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</si>
  <si>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</si>
  <si>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</si>
  <si>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</si>
  <si>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</si>
  <si>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</si>
  <si>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</si>
  <si>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</si>
  <si>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</si>
  <si>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</si>
  <si>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</si>
  <si>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</si>
  <si>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</si>
  <si>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</si>
  <si>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</si>
  <si>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</si>
  <si>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</si>
  <si>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</si>
  <si>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</si>
  <si>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</si>
  <si>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</si>
  <si>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</si>
  <si>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</si>
  <si>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</si>
  <si>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</si>
  <si>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</si>
  <si>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</si>
  <si>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</si>
  <si>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</si>
  <si>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</si>
  <si>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</si>
  <si>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</si>
  <si>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</si>
  <si>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</si>
  <si>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</si>
  <si>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</si>
  <si>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</si>
  <si>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</si>
  <si>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</si>
  <si>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</si>
  <si>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</si>
  <si>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</si>
  <si>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</si>
  <si>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</si>
  <si>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</si>
  <si>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</si>
  <si>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</si>
  <si>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</si>
  <si>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</si>
  <si>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</si>
  <si>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</si>
  <si>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</si>
  <si>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</si>
  <si>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</si>
  <si>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</si>
  <si>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</si>
  <si>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</si>
  <si>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</si>
  <si>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</si>
  <si>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</si>
  <si>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</si>
  <si>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</si>
  <si>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</si>
  <si>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</si>
  <si>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</si>
  <si>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</si>
  <si>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</si>
  <si>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</si>
  <si>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</si>
  <si>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</si>
  <si>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</si>
  <si>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</si>
  <si>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</si>
  <si>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</si>
  <si>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</si>
  <si>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</si>
  <si>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</si>
  <si>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</si>
  <si>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</si>
  <si>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</si>
  <si>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</si>
  <si>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</si>
  <si>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</si>
  <si>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</si>
  <si>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</si>
  <si>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</si>
  <si>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</si>
  <si>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</si>
  <si>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</si>
  <si>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</si>
  <si>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</si>
  <si>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</si>
  <si>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</si>
  <si>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</si>
  <si>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</si>
  <si>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</si>
  <si>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</si>
  <si>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</si>
  <si>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</si>
  <si>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</si>
  <si>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</si>
  <si>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</si>
  <si>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</si>
  <si>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</si>
  <si>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</si>
  <si>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</si>
  <si>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</si>
  <si>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</si>
  <si>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</si>
  <si>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</si>
  <si>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</si>
  <si>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</si>
  <si>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</si>
  <si>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</si>
  <si>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</si>
  <si>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</si>
  <si>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</si>
  <si>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</si>
  <si>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</si>
  <si>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</si>
  <si>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</si>
  <si>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</si>
  <si>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</si>
  <si>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</si>
  <si>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</si>
  <si>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</si>
  <si>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</si>
  <si>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</si>
  <si>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</si>
  <si>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</si>
  <si>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</si>
  <si>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</si>
  <si>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</si>
  <si>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</si>
  <si>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</si>
  <si>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</si>
  <si>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</si>
  <si>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</si>
  <si>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</si>
  <si>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</si>
  <si>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</si>
  <si>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</si>
  <si>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</si>
  <si>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</si>
  <si>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</si>
  <si>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</si>
  <si>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</si>
  <si>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</si>
  <si>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</si>
  <si>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</si>
  <si>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</si>
  <si>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</si>
  <si>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</si>
  <si>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</si>
  <si>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</si>
  <si>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</si>
  <si>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</si>
  <si>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</si>
  <si>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</si>
  <si>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</si>
  <si>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</si>
  <si>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</si>
  <si>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</si>
  <si>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</si>
  <si>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</si>
  <si>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</si>
  <si>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</si>
  <si>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</si>
  <si>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</si>
  <si>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</si>
  <si>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</si>
  <si>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</si>
  <si>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</si>
  <si>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</si>
  <si>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</si>
  <si>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</si>
  <si>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</si>
  <si>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</si>
  <si>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</si>
  <si>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</si>
  <si>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</si>
  <si>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</si>
  <si>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</si>
  <si>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</si>
  <si>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</si>
  <si>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</si>
  <si>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</si>
  <si>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</si>
  <si>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</si>
  <si>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</si>
  <si>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</si>
  <si>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</si>
  <si>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</si>
  <si>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</si>
  <si>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</si>
  <si>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</si>
  <si>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</si>
  <si>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</si>
  <si>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</si>
  <si>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</si>
  <si>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</si>
  <si>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</si>
  <si>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</si>
  <si>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</si>
  <si>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</si>
  <si>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</si>
  <si>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</si>
  <si>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</si>
  <si>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</si>
  <si>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</si>
  <si>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</si>
  <si>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</si>
  <si>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</si>
  <si>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</si>
  <si>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</si>
  <si>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</si>
  <si>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</si>
  <si>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</si>
  <si>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</si>
  <si>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</si>
  <si>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</si>
  <si>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</si>
  <si>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</si>
  <si>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</si>
  <si>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</si>
  <si>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</si>
  <si>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</si>
  <si>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</si>
  <si>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</si>
  <si>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</si>
  <si>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</si>
  <si>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</si>
  <si>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</si>
  <si>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</si>
  <si>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</si>
  <si>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</si>
  <si>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</si>
  <si>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</si>
  <si>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</si>
  <si>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</si>
  <si>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</si>
  <si>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</si>
  <si>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</si>
  <si>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</si>
  <si>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</si>
  <si>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</si>
  <si>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</si>
  <si>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</si>
  <si>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</si>
  <si>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</si>
  <si>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</si>
  <si>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</si>
  <si>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</si>
  <si>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</si>
  <si>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</si>
  <si>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</si>
  <si>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</si>
  <si>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</si>
  <si>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</si>
  <si>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</si>
  <si>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</si>
  <si>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</si>
  <si>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</si>
  <si>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</si>
  <si>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</si>
  <si>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</si>
  <si>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</si>
  <si>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</si>
  <si>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</si>
  <si>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</si>
  <si>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</si>
  <si>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</si>
  <si>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</si>
  <si>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</si>
  <si>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</si>
  <si>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</si>
  <si>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</si>
  <si>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</si>
  <si>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</si>
  <si>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</si>
  <si>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</si>
  <si>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</si>
  <si>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</si>
  <si>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</si>
  <si>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</si>
  <si>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</si>
  <si>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</si>
  <si>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</si>
  <si>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</si>
  <si>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</si>
  <si>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</si>
  <si>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</si>
  <si>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</si>
  <si>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</si>
  <si>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</si>
  <si>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</si>
  <si>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</si>
  <si>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</si>
  <si>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</si>
  <si>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</si>
  <si>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</si>
  <si>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</si>
  <si>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</si>
  <si>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</si>
  <si>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</si>
  <si>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</si>
  <si>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</si>
  <si>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</si>
  <si>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</si>
  <si>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</si>
  <si>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</si>
  <si>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</si>
  <si>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</si>
  <si>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</si>
  <si>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</si>
  <si>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</si>
  <si>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</si>
  <si>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</si>
  <si>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</si>
  <si>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</si>
  <si>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</si>
  <si>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</si>
  <si>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</si>
  <si>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</si>
  <si>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</si>
  <si>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</si>
  <si>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</si>
  <si>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</si>
  <si>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</si>
  <si>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</si>
  <si>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</si>
  <si>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</si>
  <si>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</si>
  <si>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</si>
  <si>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</si>
  <si>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</si>
  <si>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</si>
  <si>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</si>
  <si>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</si>
  <si>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</si>
  <si>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</si>
  <si>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</si>
  <si>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</si>
  <si>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</si>
  <si>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</si>
  <si>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</si>
  <si>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</si>
  <si>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</si>
  <si>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</si>
  <si>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</si>
  <si>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</si>
  <si>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</si>
  <si>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</si>
  <si>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</si>
  <si>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</si>
  <si>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</si>
  <si>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</si>
  <si>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</si>
  <si>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</si>
  <si>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</si>
  <si>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</si>
  <si>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</si>
  <si>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</si>
  <si>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</si>
  <si>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</si>
  <si>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</si>
  <si>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</si>
  <si>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</si>
  <si>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</si>
  <si>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</si>
  <si>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</si>
  <si>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</si>
  <si>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</si>
  <si>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</si>
  <si>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</si>
  <si>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</si>
  <si>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</si>
  <si>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</si>
  <si>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</si>
  <si>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</si>
  <si>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</si>
  <si>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</si>
  <si>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</si>
  <si>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</si>
  <si>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</si>
  <si>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</si>
  <si>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</si>
  <si>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</si>
  <si>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</si>
  <si>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</si>
  <si>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</si>
  <si>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</si>
  <si>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</si>
  <si>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</si>
  <si>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</si>
  <si>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</si>
  <si>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</si>
  <si>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</si>
  <si>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</si>
  <si>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</si>
  <si>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</si>
  <si>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</si>
  <si>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</si>
  <si>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</si>
  <si>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</si>
  <si>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</si>
  <si>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</si>
  <si>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</si>
  <si>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</si>
  <si>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</si>
  <si>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</si>
  <si>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</si>
  <si>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</si>
  <si>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</si>
  <si>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</si>
  <si>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</si>
  <si>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</si>
  <si>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</si>
  <si>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</si>
  <si>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</si>
  <si>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</si>
  <si>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</si>
  <si>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</si>
  <si>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</si>
  <si>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</si>
  <si>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</si>
  <si>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</si>
  <si>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</si>
  <si>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</si>
  <si>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</si>
  <si>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</si>
  <si>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</si>
  <si>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</si>
  <si>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</si>
  <si>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</si>
  <si>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</si>
  <si>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</si>
  <si>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</si>
  <si>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</si>
  <si>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</si>
  <si>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</si>
  <si>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</si>
  <si>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</si>
  <si>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</si>
  <si>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</si>
  <si>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</si>
  <si>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</si>
  <si>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</si>
  <si>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</si>
  <si>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</si>
  <si>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</si>
  <si>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</si>
  <si>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</si>
  <si>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</si>
  <si>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</si>
  <si>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</si>
  <si>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</si>
  <si>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</si>
  <si>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</si>
  <si>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</si>
  <si>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</si>
  <si>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</si>
  <si>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</si>
  <si>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</si>
  <si>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</si>
  <si>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</si>
  <si>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</si>
  <si>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</si>
  <si>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</si>
  <si>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</si>
  <si>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</si>
  <si>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</si>
  <si>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</si>
  <si>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</si>
  <si>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</si>
  <si>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</si>
  <si>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</si>
  <si>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</si>
  <si>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</si>
  <si>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</si>
  <si>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</si>
  <si>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</si>
  <si>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</si>
  <si>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</si>
  <si>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</si>
  <si>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</si>
  <si>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</si>
  <si>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</si>
  <si>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</si>
  <si>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</si>
  <si>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</si>
  <si>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</si>
  <si>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</si>
  <si>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</si>
  <si>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</si>
  <si>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</si>
  <si>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</si>
  <si>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</si>
  <si>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</si>
  <si>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</si>
  <si>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</si>
  <si>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</si>
  <si>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</si>
  <si>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</si>
  <si>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</si>
  <si>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</si>
  <si>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</si>
  <si>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</si>
  <si>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</si>
  <si>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</si>
  <si>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</si>
  <si>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</si>
  <si>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</si>
  <si>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</si>
  <si>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</si>
  <si>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</si>
  <si>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</si>
  <si>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</si>
  <si>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</si>
  <si>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</si>
  <si>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</si>
  <si>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</si>
  <si>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</si>
  <si>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</si>
  <si>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</si>
  <si>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</si>
  <si>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</si>
  <si>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</si>
  <si>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</si>
  <si>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</si>
  <si>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</si>
  <si>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</si>
  <si>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</si>
  <si>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</si>
  <si>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</si>
  <si>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</si>
  <si>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</si>
  <si>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</si>
  <si>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</si>
  <si>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</si>
  <si>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</si>
  <si>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</si>
  <si>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</si>
  <si>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</si>
  <si>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</si>
  <si>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</si>
  <si>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</si>
  <si>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</si>
  <si>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</si>
  <si>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</si>
  <si>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</si>
  <si>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</si>
  <si>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</si>
  <si>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</si>
  <si>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</si>
  <si>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</si>
  <si>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</si>
  <si>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</si>
  <si>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</si>
  <si>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</si>
  <si>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</si>
  <si>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</si>
  <si>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</si>
  <si>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</si>
  <si>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</si>
  <si>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</si>
  <si>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</si>
  <si>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</si>
  <si>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</si>
  <si>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</si>
  <si>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</si>
  <si>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</si>
  <si>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</si>
  <si>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</si>
  <si>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</si>
  <si>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</si>
  <si>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</si>
  <si>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</si>
  <si>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</si>
  <si>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</si>
  <si>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</si>
  <si>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</si>
  <si>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</si>
  <si>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</si>
  <si>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</si>
  <si>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</si>
  <si>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</si>
  <si>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</si>
  <si>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</si>
  <si>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</si>
  <si>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</si>
  <si>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</si>
  <si>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</si>
  <si>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</si>
  <si>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</si>
  <si>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</si>
  <si>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</si>
  <si>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</si>
  <si>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</si>
  <si>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</si>
  <si>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</si>
  <si>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</si>
  <si>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</si>
  <si>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</si>
  <si>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</si>
  <si>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</si>
  <si>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</si>
  <si>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</si>
  <si>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</si>
  <si>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</si>
  <si>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</si>
  <si>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</si>
  <si>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</si>
  <si>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</si>
  <si>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</si>
  <si>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</si>
  <si>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</si>
  <si>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</si>
  <si>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</si>
  <si>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</si>
  <si>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</si>
  <si>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</si>
  <si>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</si>
  <si>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</si>
  <si>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</si>
  <si>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</si>
  <si>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</si>
  <si>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</si>
  <si>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</si>
  <si>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</si>
  <si>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</si>
  <si>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</si>
  <si>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</si>
  <si>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</si>
  <si>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</si>
  <si>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</si>
  <si>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</si>
  <si>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</si>
  <si>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</si>
  <si>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</si>
  <si>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</si>
  <si>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</si>
  <si>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</si>
  <si>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</si>
  <si>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</si>
  <si>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</si>
  <si>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</si>
  <si>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</si>
  <si>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</si>
  <si>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</si>
  <si>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</si>
  <si>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</si>
  <si>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</si>
  <si>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</si>
  <si>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</si>
  <si>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</si>
  <si>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</si>
  <si>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</si>
  <si>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</si>
  <si>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</si>
  <si>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</si>
  <si>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</si>
  <si>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</si>
  <si>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</si>
  <si>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</si>
  <si>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</si>
  <si>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</si>
  <si>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</si>
  <si>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</si>
  <si>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</si>
  <si>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</si>
  <si>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</si>
  <si>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</si>
  <si>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</si>
  <si>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</si>
  <si>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</si>
  <si>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</si>
  <si>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</si>
  <si>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</si>
  <si>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</si>
  <si>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</si>
  <si>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</si>
  <si>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</si>
  <si>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</si>
  <si>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</si>
  <si>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</si>
  <si>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</si>
  <si>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</si>
  <si>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</si>
  <si>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</si>
  <si>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</si>
  <si>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</si>
  <si>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</si>
  <si>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</si>
  <si>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</si>
  <si>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</si>
  <si>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</si>
  <si>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</si>
  <si>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</si>
  <si>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</si>
  <si>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</si>
  <si>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</si>
  <si>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</si>
  <si>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</si>
  <si>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</si>
  <si>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</si>
  <si>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</si>
  <si>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</si>
  <si>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</si>
  <si>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</si>
  <si>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</si>
  <si>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</si>
  <si>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</si>
  <si>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</si>
  <si>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</si>
  <si>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</si>
  <si>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</si>
  <si>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</si>
  <si>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</si>
  <si>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</si>
  <si>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</si>
  <si>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</si>
  <si>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</si>
  <si>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</si>
  <si>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</si>
  <si>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</si>
  <si>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</si>
  <si>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</si>
  <si>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</si>
  <si>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</si>
  <si>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</si>
  <si>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</si>
  <si>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</si>
  <si>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</si>
  <si>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</si>
  <si>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</si>
  <si>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</si>
  <si>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</si>
  <si>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</si>
  <si>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</si>
  <si>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</si>
  <si>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</si>
  <si>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</si>
  <si>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</si>
  <si>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</si>
  <si>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</si>
  <si>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</si>
  <si>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</si>
  <si>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</si>
  <si>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</si>
  <si>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</si>
  <si>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</si>
  <si>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</si>
  <si>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</si>
  <si>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</si>
  <si>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</si>
  <si>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</si>
  <si>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</si>
  <si>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</si>
  <si>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</si>
  <si>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</si>
  <si>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</si>
  <si>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</si>
  <si>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</si>
  <si>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</si>
  <si>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</si>
  <si>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</si>
  <si>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</si>
  <si>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</si>
  <si>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</si>
  <si>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</si>
  <si>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</si>
  <si>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</si>
  <si>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</si>
  <si>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</si>
  <si>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</si>
  <si>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</si>
  <si>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</si>
  <si>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</si>
  <si>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</si>
  <si>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</si>
  <si>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</si>
  <si>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</si>
  <si>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</si>
  <si>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</si>
  <si>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</si>
  <si>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</si>
  <si>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</si>
  <si>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</si>
  <si>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</si>
  <si>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</si>
  <si>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</si>
  <si>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</si>
  <si>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</si>
  <si>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</si>
  <si>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</si>
  <si>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</si>
  <si>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</si>
  <si>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</si>
  <si>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</si>
  <si>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</si>
  <si>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</si>
  <si>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</si>
  <si>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</si>
  <si>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</si>
  <si>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</si>
  <si>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</si>
  <si>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</si>
  <si>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</si>
  <si>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</si>
  <si>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</si>
  <si>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</si>
  <si>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</si>
  <si>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</si>
  <si>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</si>
  <si>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</si>
  <si>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</si>
  <si>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</si>
  <si>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</si>
  <si>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</si>
  <si>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</si>
  <si>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</si>
  <si>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</si>
  <si>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</si>
  <si>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</si>
  <si>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</si>
  <si>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</si>
  <si>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</si>
  <si>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</si>
  <si>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</si>
  <si>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</si>
  <si>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</si>
  <si>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</si>
  <si>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</si>
  <si>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</si>
  <si>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</si>
  <si>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</si>
  <si>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</si>
  <si>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</si>
  <si>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</si>
  <si>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</si>
  <si>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</si>
  <si>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</si>
  <si>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</si>
  <si>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</si>
  <si>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</si>
  <si>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</si>
  <si>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</si>
  <si>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</si>
  <si>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</si>
  <si>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</si>
  <si>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</si>
  <si>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</si>
  <si>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</si>
  <si>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</si>
  <si>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</si>
  <si>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</si>
  <si>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</si>
  <si>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</si>
  <si>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</si>
  <si>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</si>
  <si>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</si>
  <si>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</si>
  <si>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</si>
  <si>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</si>
  <si>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</si>
  <si>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</si>
  <si>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</si>
  <si>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</si>
  <si>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</si>
  <si>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</si>
  <si>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</si>
  <si>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</si>
  <si>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</si>
  <si>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</si>
  <si>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</si>
  <si>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</si>
  <si>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</si>
  <si>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</si>
  <si>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</si>
  <si>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</si>
  <si>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</si>
  <si>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</si>
  <si>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</si>
  <si>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</si>
  <si>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</si>
  <si>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</si>
  <si>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</si>
  <si>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</si>
  <si>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</si>
  <si>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</si>
  <si>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</si>
  <si>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</si>
  <si>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</si>
  <si>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</si>
  <si>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</si>
  <si>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</si>
  <si>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</si>
  <si>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</si>
  <si>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</si>
  <si>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</si>
  <si>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</si>
  <si>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</si>
  <si>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</si>
  <si>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</si>
  <si>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</si>
  <si>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</si>
  <si>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</si>
  <si>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</si>
  <si>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</si>
  <si>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</si>
  <si>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</si>
  <si>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</si>
  <si>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</si>
  <si>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</si>
  <si>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</si>
  <si>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</si>
  <si>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</si>
  <si>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</si>
  <si>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</si>
  <si>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</si>
  <si>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</si>
  <si>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</si>
  <si>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</si>
  <si>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</si>
  <si>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</si>
  <si>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</si>
  <si>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</si>
  <si>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</si>
  <si>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</si>
  <si>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</si>
  <si>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</si>
  <si>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</si>
  <si>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</si>
  <si>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</si>
  <si>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</si>
  <si>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</si>
  <si>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</si>
  <si>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</si>
  <si>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</si>
  <si>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</si>
  <si>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</si>
  <si>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</si>
  <si>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</si>
  <si>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</si>
  <si>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</si>
  <si>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</si>
  <si>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</si>
  <si>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</si>
  <si>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</si>
  <si>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</si>
  <si>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</si>
  <si>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</si>
  <si>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</si>
  <si>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</si>
  <si>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</si>
  <si>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</si>
  <si>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</si>
  <si>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</si>
  <si>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</si>
  <si>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</si>
  <si>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</si>
  <si>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</si>
  <si>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</si>
  <si>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</si>
  <si>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</si>
  <si>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</si>
  <si>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</si>
  <si>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</si>
  <si>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</si>
  <si>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</si>
  <si>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</si>
  <si>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</si>
  <si>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</si>
  <si>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</si>
  <si>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</si>
  <si>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</si>
  <si>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</si>
  <si>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</si>
  <si>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</si>
  <si>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</si>
  <si>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</si>
  <si>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</si>
  <si>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</si>
  <si>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</si>
  <si>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</si>
  <si>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</si>
  <si>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</si>
  <si>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</si>
  <si>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</si>
  <si>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</si>
  <si>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</si>
  <si>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</si>
  <si>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</si>
  <si>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</si>
  <si>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</si>
  <si>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</si>
  <si>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</si>
  <si>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</si>
  <si>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</si>
  <si>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</si>
  <si>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</si>
  <si>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</si>
  <si>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</si>
  <si>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</si>
  <si>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</si>
  <si>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</si>
  <si>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</si>
  <si>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</si>
  <si>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</si>
  <si>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</si>
  <si>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</si>
  <si>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</si>
  <si>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</si>
  <si>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</si>
  <si>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</si>
  <si>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</si>
  <si>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</si>
  <si>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</si>
  <si>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</si>
  <si>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</si>
  <si>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</si>
  <si>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</si>
  <si>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</si>
  <si>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</si>
  <si>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</si>
  <si>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</si>
  <si>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</si>
  <si>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</si>
  <si>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</si>
  <si>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</si>
  <si>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</si>
  <si>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</si>
  <si>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</si>
  <si>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</si>
  <si>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</si>
  <si>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</si>
  <si>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</si>
  <si>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</si>
  <si>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</si>
  <si>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</si>
  <si>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</si>
  <si>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</si>
  <si>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</si>
  <si>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</si>
  <si>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</si>
  <si>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</si>
  <si>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</si>
  <si>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</si>
  <si>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</si>
  <si>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</si>
  <si>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</si>
  <si>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</si>
  <si>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</si>
  <si>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</si>
  <si>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</si>
  <si>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</si>
  <si>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</si>
  <si>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</si>
  <si>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</si>
  <si>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</si>
  <si>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</si>
  <si>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</si>
  <si>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</si>
  <si>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</si>
  <si>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</si>
  <si>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</si>
  <si>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</si>
  <si>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</si>
  <si>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</si>
  <si>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</si>
  <si>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</si>
  <si>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</si>
  <si>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</si>
  <si>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</si>
  <si>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</si>
  <si>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</si>
  <si>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</si>
  <si>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</si>
  <si>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</si>
  <si>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</si>
  <si>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</si>
  <si>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</si>
  <si>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</si>
  <si>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</si>
  <si>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</si>
  <si>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</si>
  <si>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</si>
  <si>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</si>
  <si>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</si>
  <si>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</si>
  <si>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</si>
  <si>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</si>
  <si>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</si>
  <si>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</si>
  <si>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</si>
  <si>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</si>
  <si>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</si>
  <si>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</si>
  <si>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</si>
  <si>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</si>
  <si>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</si>
  <si>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</si>
  <si>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</si>
  <si>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</si>
  <si>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</si>
  <si>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</si>
  <si>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</si>
  <si>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</si>
  <si>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</si>
  <si>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</si>
  <si>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</si>
  <si>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</si>
  <si>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</si>
  <si>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</si>
  <si>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</si>
  <si>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</si>
  <si>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</si>
  <si>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</si>
  <si>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</si>
  <si>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</si>
  <si>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</si>
  <si>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</si>
  <si>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</si>
  <si>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</si>
  <si>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</si>
  <si>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</si>
  <si>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</si>
  <si>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</si>
  <si>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</si>
  <si>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</si>
  <si>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</si>
  <si>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</si>
  <si>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</si>
  <si>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</si>
  <si>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</si>
  <si>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</si>
  <si>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</si>
  <si>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</si>
  <si>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</si>
  <si>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</si>
  <si>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</si>
  <si>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</si>
  <si>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</si>
  <si>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</si>
  <si>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</si>
  <si>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</si>
  <si>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</si>
  <si>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</si>
  <si>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</si>
  <si>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</si>
  <si>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</si>
  <si>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</si>
  <si>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</si>
  <si>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</si>
  <si>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</si>
  <si>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</si>
  <si>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</si>
  <si>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</si>
  <si>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</si>
  <si>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</si>
  <si>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</si>
  <si>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</si>
  <si>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</si>
  <si>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</si>
  <si>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</si>
  <si>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</si>
  <si>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</si>
  <si>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</si>
  <si>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</si>
  <si>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</si>
  <si>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</si>
  <si>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</si>
  <si>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</si>
  <si>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</si>
  <si>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</si>
  <si>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</si>
  <si>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</si>
  <si>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</si>
  <si>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</si>
  <si>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</si>
  <si>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</si>
  <si>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</si>
  <si>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</si>
  <si>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</si>
  <si>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</si>
  <si>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</si>
  <si>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</si>
  <si>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</si>
  <si>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</si>
  <si>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</si>
  <si>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</si>
  <si>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</si>
  <si>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</si>
  <si>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</si>
  <si>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</si>
  <si>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</si>
  <si>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</si>
  <si>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</si>
  <si>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</si>
  <si>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</si>
  <si>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</si>
  <si>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</si>
  <si>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</si>
  <si>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</si>
  <si>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</si>
  <si>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</si>
  <si>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</si>
  <si>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</si>
  <si>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</si>
  <si>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</si>
  <si>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</si>
  <si>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</si>
  <si>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</si>
  <si>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</si>
  <si>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</si>
  <si>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</si>
  <si>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</si>
  <si>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</si>
  <si>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</si>
  <si>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</si>
  <si>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</si>
  <si>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</si>
  <si>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</si>
  <si>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</si>
  <si>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</si>
  <si>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</si>
  <si>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</si>
  <si>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</si>
  <si>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</si>
  <si>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</si>
  <si>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</si>
  <si>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</si>
  <si>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</si>
  <si>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</si>
  <si>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</si>
  <si>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</si>
  <si>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</si>
  <si>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</si>
  <si>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</si>
  <si>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</si>
  <si>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</si>
  <si>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</si>
  <si>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</si>
  <si>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</si>
  <si>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</si>
  <si>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</si>
  <si>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</si>
  <si>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</si>
  <si>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</si>
  <si>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</si>
  <si>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</si>
  <si>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</si>
  <si>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</si>
  <si>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</si>
  <si>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</si>
  <si>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</si>
  <si>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</si>
  <si>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</si>
  <si>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</si>
  <si>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</si>
  <si>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</si>
  <si>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</si>
  <si>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</si>
  <si>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</si>
  <si>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</si>
  <si>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</si>
  <si>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</si>
  <si>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</si>
  <si>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</si>
  <si>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</si>
  <si>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</si>
  <si>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</si>
  <si>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</si>
  <si>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</si>
  <si>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</si>
  <si>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</si>
  <si>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</si>
  <si>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</si>
  <si>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</si>
  <si>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</si>
  <si>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</si>
  <si>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</si>
  <si>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</si>
  <si>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</si>
  <si>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</si>
  <si>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</si>
  <si>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</si>
  <si>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</si>
  <si>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</si>
  <si>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</si>
  <si>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</si>
  <si>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</si>
  <si>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</si>
  <si>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</si>
  <si>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</si>
  <si>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</si>
  <si>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</si>
  <si>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</si>
  <si>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</si>
  <si>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</si>
  <si>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</si>
  <si>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</si>
  <si>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</si>
  <si>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</si>
  <si>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</si>
  <si>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</si>
  <si>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</si>
  <si>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</si>
  <si>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</si>
  <si>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</si>
  <si>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</si>
  <si>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</si>
  <si>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</si>
  <si>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</si>
  <si>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</si>
  <si>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</si>
  <si>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</si>
  <si>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</si>
  <si>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</si>
  <si>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</si>
  <si>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</si>
  <si>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</si>
  <si>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</si>
  <si>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</si>
  <si>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</si>
  <si>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</si>
  <si>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</si>
  <si>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</si>
  <si>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</si>
  <si>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</si>
  <si>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</si>
  <si>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</si>
  <si>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</si>
  <si>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</si>
  <si>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</si>
  <si>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</si>
  <si>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</si>
  <si>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</si>
  <si>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</si>
  <si>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</si>
  <si>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</si>
  <si>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</si>
  <si>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</si>
  <si>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</si>
  <si>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</si>
  <si>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</si>
  <si>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</si>
  <si>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</si>
  <si>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</si>
  <si>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</si>
  <si>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</si>
  <si>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</si>
  <si>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</si>
  <si>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</si>
  <si>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</si>
  <si>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</si>
  <si>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</si>
  <si>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</si>
  <si>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</si>
  <si>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</si>
  <si>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</si>
  <si>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</si>
  <si>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</si>
  <si>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</si>
  <si>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</si>
  <si>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</si>
  <si>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</si>
  <si>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</si>
  <si>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</si>
  <si>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</si>
  <si>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</si>
  <si>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</si>
  <si>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</si>
  <si>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</si>
  <si>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</si>
  <si>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</si>
  <si>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</si>
  <si>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</si>
  <si>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</si>
  <si>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</si>
  <si>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</si>
  <si>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</si>
  <si>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</si>
  <si>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</si>
  <si>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</si>
  <si>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</si>
  <si>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</si>
  <si>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</si>
  <si>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</si>
  <si>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</si>
  <si>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</si>
  <si>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</si>
  <si>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</si>
  <si>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</si>
  <si>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</si>
  <si>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</si>
  <si>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</si>
  <si>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</si>
  <si>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</si>
  <si>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</si>
  <si>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</si>
  <si>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</si>
  <si>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</si>
  <si>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</si>
  <si>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</si>
  <si>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</si>
  <si>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</si>
  <si>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</si>
  <si>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</si>
  <si>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</si>
  <si>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</si>
  <si>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</si>
  <si>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</si>
  <si>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</si>
  <si>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</si>
  <si>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</si>
  <si>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</si>
  <si>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</si>
  <si>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</si>
  <si>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</si>
  <si>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</si>
  <si>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</si>
  <si>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</si>
  <si>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</si>
  <si>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</si>
  <si>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</si>
  <si>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</si>
  <si>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</si>
  <si>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</si>
  <si>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</si>
  <si>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</si>
  <si>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</si>
  <si>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</si>
  <si>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</si>
  <si>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</si>
  <si>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</si>
  <si>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</si>
  <si>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</si>
  <si>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</si>
  <si>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</si>
  <si>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</si>
  <si>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</si>
  <si>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</si>
  <si>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</si>
  <si>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</si>
  <si>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</si>
  <si>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</si>
  <si>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</si>
  <si>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</si>
  <si>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</si>
  <si>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</si>
  <si>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</si>
  <si>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</si>
  <si>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</si>
  <si>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</si>
  <si>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</si>
  <si>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</si>
  <si>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</si>
  <si>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</si>
  <si>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</si>
  <si>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</si>
  <si>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</si>
  <si>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</si>
  <si>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</si>
  <si>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</si>
  <si>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</si>
  <si>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</si>
  <si>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</si>
  <si>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</si>
  <si>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</si>
  <si>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</si>
  <si>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</si>
  <si>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</si>
  <si>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</si>
  <si>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</si>
  <si>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</si>
  <si>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</si>
  <si>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</si>
  <si>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</si>
  <si>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</si>
  <si>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</si>
  <si>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</si>
  <si>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</si>
  <si>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</si>
  <si>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</si>
  <si>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</si>
  <si>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</si>
  <si>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</si>
  <si>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</si>
  <si>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</si>
  <si>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</si>
  <si>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</si>
  <si>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</si>
  <si>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</si>
  <si>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</si>
  <si>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</si>
  <si>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</si>
  <si>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</si>
  <si>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</si>
  <si>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</si>
  <si>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</si>
  <si>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</si>
  <si>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</si>
  <si>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</si>
  <si>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</si>
  <si>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</si>
  <si>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</si>
  <si>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</si>
  <si>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</si>
  <si>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</si>
  <si>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</si>
  <si>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</si>
  <si>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</si>
  <si>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</si>
  <si>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</si>
  <si>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</si>
  <si>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</si>
  <si>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</si>
  <si>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</si>
  <si>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</si>
  <si>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</si>
  <si>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</si>
  <si>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</si>
  <si>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</si>
  <si>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</si>
  <si>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</si>
  <si>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</si>
  <si>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</si>
  <si>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</si>
  <si>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</si>
  <si>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</si>
  <si>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</si>
  <si>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</si>
  <si>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</si>
  <si>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</si>
  <si>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</si>
  <si>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</si>
  <si>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</si>
  <si>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</si>
  <si>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</si>
  <si>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</si>
  <si>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</si>
  <si>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</si>
  <si>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</si>
  <si>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</si>
  <si>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</si>
  <si>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</si>
  <si>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</si>
  <si>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</si>
  <si>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</si>
  <si>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</si>
  <si>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</si>
  <si>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</si>
  <si>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</si>
  <si>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</si>
  <si>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</si>
  <si>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</si>
  <si>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</si>
  <si>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</si>
  <si>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</si>
  <si>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</si>
  <si>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</si>
  <si>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</si>
  <si>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</si>
  <si>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</si>
  <si>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</si>
  <si>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</si>
  <si>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</si>
  <si>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</si>
  <si>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</si>
  <si>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</si>
  <si>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</si>
  <si>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</si>
  <si>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</si>
  <si>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</si>
  <si>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</si>
  <si>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</si>
  <si>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</si>
  <si>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</si>
  <si>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</si>
  <si>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</si>
  <si>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</si>
  <si>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</si>
  <si>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</si>
  <si>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</si>
  <si>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</si>
  <si>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</si>
  <si>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</si>
  <si>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</si>
  <si>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</si>
  <si>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</si>
  <si>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</si>
  <si>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</si>
  <si>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</si>
  <si>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</si>
  <si>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</si>
  <si>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</si>
  <si>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</si>
  <si>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</si>
  <si>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</si>
  <si>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</si>
  <si>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</si>
  <si>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</si>
  <si>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</si>
  <si>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</si>
  <si>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</si>
  <si>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</si>
  <si>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</si>
  <si>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</si>
  <si>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</si>
  <si>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</si>
  <si>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</si>
  <si>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</si>
  <si>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</si>
  <si>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</si>
  <si>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</si>
  <si>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</si>
  <si>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</si>
  <si>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</si>
  <si>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</si>
  <si>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</si>
  <si>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</si>
  <si>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</si>
  <si>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</si>
  <si>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</si>
  <si>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</si>
  <si>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</si>
  <si>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</si>
  <si>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</si>
  <si>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</si>
  <si>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</si>
  <si>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</si>
  <si>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</si>
  <si>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</si>
  <si>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</si>
  <si>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</si>
  <si>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</si>
  <si>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</si>
  <si>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</si>
  <si>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</si>
  <si>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</si>
  <si>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</si>
  <si>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</si>
  <si>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</si>
  <si>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</si>
  <si>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</si>
  <si>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</si>
  <si>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</si>
  <si>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</si>
  <si>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</si>
  <si>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</si>
  <si>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</si>
  <si>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</si>
  <si>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</si>
  <si>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</si>
  <si>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</si>
  <si>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</si>
  <si>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</si>
  <si>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</si>
  <si>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</si>
  <si>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</si>
  <si>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</si>
  <si>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</si>
  <si>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</si>
  <si>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</si>
  <si>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</si>
  <si>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</si>
  <si>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</si>
  <si>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</si>
  <si>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</si>
  <si>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</si>
  <si>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</si>
  <si>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</si>
  <si>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</si>
  <si>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</si>
  <si>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</si>
  <si>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</si>
  <si>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</si>
  <si>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</si>
  <si>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</si>
  <si>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</si>
  <si>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</si>
  <si>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</si>
  <si>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</si>
  <si>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</si>
  <si>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</si>
  <si>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</si>
  <si>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</si>
  <si>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</si>
  <si>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</si>
  <si>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</si>
  <si>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</si>
  <si>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</si>
  <si>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</si>
  <si>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</si>
  <si>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</si>
  <si>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</si>
  <si>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</si>
  <si>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</si>
  <si>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</si>
  <si>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</si>
  <si>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</si>
  <si>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</si>
  <si>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</si>
  <si>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</si>
  <si>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</si>
  <si>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</si>
  <si>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</si>
  <si>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</si>
  <si>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</si>
  <si>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</si>
  <si>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</si>
  <si>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</si>
  <si>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</si>
  <si>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</si>
  <si>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</si>
  <si>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</si>
  <si>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</si>
  <si>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</si>
  <si>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</si>
  <si>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</si>
  <si>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</si>
  <si>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</si>
  <si>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</si>
  <si>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</si>
  <si>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</si>
  <si>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</si>
  <si>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</si>
  <si>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</si>
  <si>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</si>
  <si>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</si>
  <si>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</si>
  <si>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</si>
  <si>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</si>
  <si>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</si>
  <si>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</si>
  <si>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</si>
  <si>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</si>
  <si>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</si>
  <si>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</si>
  <si>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</si>
  <si>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</si>
  <si>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</si>
  <si>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</si>
  <si>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</si>
  <si>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</si>
  <si>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</si>
  <si>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</si>
  <si>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</si>
  <si>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</si>
  <si>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</si>
  <si>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</si>
  <si>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</si>
  <si>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</si>
  <si>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</si>
  <si>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</si>
  <si>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</si>
  <si>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</si>
  <si>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</si>
  <si>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</si>
  <si>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</si>
  <si>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</si>
  <si>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</si>
  <si>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</si>
  <si>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</si>
  <si>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</si>
  <si>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</si>
  <si>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</si>
  <si>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</si>
  <si>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</si>
  <si>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</si>
  <si>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</si>
  <si>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</si>
  <si>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</si>
  <si>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</si>
  <si>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</si>
  <si>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</si>
  <si>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</si>
  <si>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</si>
  <si>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</si>
  <si>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</si>
  <si>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</si>
  <si>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</si>
  <si>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</si>
  <si>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</si>
  <si>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</si>
  <si>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</si>
  <si>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</si>
  <si>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</si>
  <si>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</si>
  <si>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</si>
  <si>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</si>
  <si>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</si>
  <si>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</si>
  <si>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</si>
  <si>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</si>
  <si>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</si>
  <si>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</si>
  <si>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</si>
  <si>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</si>
  <si>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</si>
  <si>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</si>
  <si>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</si>
  <si>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</si>
  <si>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</si>
  <si>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</si>
  <si>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</si>
  <si>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</si>
  <si>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</si>
  <si>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</si>
  <si>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</si>
  <si>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</si>
  <si>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</si>
  <si>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</si>
  <si>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</si>
  <si>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</si>
  <si>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</si>
  <si>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</si>
  <si>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</si>
  <si>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</si>
  <si>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</si>
  <si>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</si>
  <si>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</si>
  <si>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</si>
  <si>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</si>
  <si>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</si>
  <si>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</si>
  <si>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</si>
  <si>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</si>
  <si>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</si>
  <si>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</si>
  <si>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</si>
  <si>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</si>
  <si>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</si>
  <si>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</si>
  <si>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</si>
  <si>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</si>
  <si>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</si>
  <si>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</si>
  <si>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</si>
  <si>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</si>
  <si>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</si>
  <si>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</si>
  <si>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</si>
  <si>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</si>
  <si>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</si>
  <si>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</si>
  <si>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</si>
  <si>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</si>
  <si>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</si>
  <si>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</si>
  <si>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</si>
  <si>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</si>
  <si>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</si>
  <si>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</si>
  <si>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</si>
  <si>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</si>
  <si>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</si>
  <si>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</si>
  <si>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</si>
  <si>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</si>
  <si>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</si>
  <si>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</si>
  <si>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</si>
  <si>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</si>
  <si>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</si>
  <si>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</si>
  <si>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</si>
  <si>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</si>
  <si>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</si>
  <si>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</si>
  <si>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</si>
  <si>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</si>
  <si>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</si>
  <si>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</si>
  <si>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</si>
  <si>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</si>
  <si>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</si>
  <si>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</si>
  <si>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</si>
  <si>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</si>
  <si>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</si>
  <si>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</si>
  <si>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</si>
  <si>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</si>
  <si>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</si>
  <si>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</si>
  <si>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</si>
  <si>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</si>
  <si>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</si>
  <si>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</si>
  <si>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</si>
  <si>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</si>
  <si>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</si>
  <si>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</si>
  <si>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</si>
  <si>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</si>
  <si>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</si>
  <si>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</si>
  <si>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</si>
  <si>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</si>
  <si>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</si>
  <si>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</si>
  <si>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</si>
  <si>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</si>
  <si>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</si>
  <si>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</si>
  <si>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</si>
  <si>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</si>
  <si>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</si>
  <si>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</si>
  <si>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</si>
  <si>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</si>
  <si>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</si>
  <si>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</si>
  <si>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</si>
  <si>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</si>
  <si>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</si>
  <si>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</si>
  <si>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</si>
  <si>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</si>
  <si>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</si>
  <si>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</si>
  <si>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</si>
  <si>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</si>
  <si>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</si>
  <si>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</si>
  <si>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</si>
  <si>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</si>
  <si>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</si>
  <si>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</si>
  <si>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</si>
  <si>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</si>
  <si>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</si>
  <si>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</si>
  <si>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</si>
  <si>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</si>
  <si>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</si>
  <si>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</si>
  <si>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</si>
  <si>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</si>
  <si>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</si>
  <si>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</si>
  <si>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</si>
  <si>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</si>
  <si>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</si>
  <si>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</si>
  <si>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</si>
  <si>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</si>
  <si>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</si>
  <si>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</si>
  <si>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</si>
  <si>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</si>
  <si>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</si>
  <si>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</si>
  <si>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</si>
  <si>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</si>
  <si>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</si>
  <si>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</si>
  <si>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</si>
  <si>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</si>
  <si>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</si>
  <si>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</si>
  <si>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</si>
  <si>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</si>
  <si>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</si>
  <si>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</si>
  <si>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</si>
  <si>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</si>
  <si>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</si>
  <si>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</si>
  <si>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</si>
  <si>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</si>
  <si>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</si>
  <si>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</si>
  <si>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</si>
  <si>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</si>
  <si>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</si>
  <si>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</si>
  <si>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</si>
  <si>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</si>
  <si>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</si>
  <si>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</si>
  <si>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</si>
  <si>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</si>
  <si>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</si>
  <si>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</si>
  <si>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</si>
  <si>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</si>
  <si>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</si>
  <si>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</si>
  <si>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</si>
  <si>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</si>
  <si>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</si>
  <si>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</si>
  <si>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</si>
  <si>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</si>
  <si>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</si>
  <si>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</si>
  <si>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</si>
  <si>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</si>
  <si>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</si>
  <si>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</si>
  <si>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</si>
  <si>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</si>
  <si>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</si>
  <si>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</si>
  <si>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</si>
  <si>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</si>
  <si>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</si>
  <si>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</si>
  <si>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</si>
  <si>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</si>
  <si>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</si>
  <si>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</si>
  <si>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</si>
  <si>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</si>
  <si>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</si>
  <si>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</si>
  <si>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</si>
  <si>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</si>
  <si>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</si>
  <si>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</si>
  <si>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</si>
  <si>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</si>
  <si>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</si>
  <si>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</si>
  <si>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</si>
  <si>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</si>
  <si>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</si>
  <si>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</si>
  <si>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</si>
  <si>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</si>
  <si>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</si>
  <si>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</si>
  <si>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</si>
  <si>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</si>
  <si>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</si>
  <si>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</si>
  <si>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</si>
  <si>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</si>
  <si>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</si>
  <si>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</si>
  <si>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</si>
  <si>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</si>
  <si>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</si>
  <si>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</si>
  <si>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</si>
  <si>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</si>
  <si>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</si>
  <si>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</si>
  <si>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</si>
  <si>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</si>
  <si>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</si>
  <si>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</si>
  <si>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</si>
  <si>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</si>
  <si>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</si>
  <si>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</si>
  <si>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</si>
  <si>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</si>
  <si>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</si>
  <si>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</si>
  <si>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</si>
  <si>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</si>
  <si>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</si>
  <si>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</si>
  <si>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</si>
  <si>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</si>
  <si>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</si>
  <si>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</si>
  <si>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</si>
  <si>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</si>
  <si>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</si>
  <si>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</si>
  <si>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</si>
  <si>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</si>
  <si>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</si>
  <si>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</si>
  <si>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</si>
  <si>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</si>
  <si>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</si>
  <si>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</si>
  <si>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</si>
  <si>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</si>
  <si>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</si>
  <si>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</si>
  <si>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</si>
  <si>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</si>
  <si>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</si>
  <si>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</si>
  <si>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</si>
  <si>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</si>
  <si>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</si>
  <si>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</si>
  <si>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</si>
  <si>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</si>
  <si>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</si>
  <si>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</si>
  <si>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</si>
  <si>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</si>
  <si>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</si>
  <si>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</si>
  <si>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</si>
  <si>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</si>
  <si>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</si>
  <si>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</si>
  <si>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</si>
  <si>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</si>
  <si>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</si>
  <si>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</si>
  <si>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</si>
  <si>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</si>
  <si>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</si>
  <si>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</si>
  <si>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</si>
  <si>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</si>
  <si>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</si>
  <si>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</si>
  <si>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</si>
  <si>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</si>
  <si>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</si>
  <si>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</si>
  <si>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</si>
  <si>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</si>
  <si>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</si>
  <si>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</si>
  <si>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</si>
  <si>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</si>
  <si>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</si>
  <si>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</si>
  <si>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</si>
  <si>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</si>
  <si>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</si>
  <si>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</si>
  <si>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</si>
  <si>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</si>
  <si>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</si>
  <si>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</si>
  <si>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</si>
  <si>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</si>
  <si>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</si>
  <si>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</si>
  <si>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</si>
  <si>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</si>
  <si>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</si>
  <si>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</si>
  <si>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</si>
  <si>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</si>
  <si>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</si>
  <si>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</si>
  <si>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</si>
  <si>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</si>
  <si>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</si>
  <si>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</si>
  <si>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</si>
  <si>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</si>
  <si>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</si>
  <si>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</si>
  <si>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</si>
  <si>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</si>
  <si>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</si>
  <si>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</si>
  <si>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</si>
  <si>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</si>
  <si>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</si>
  <si>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</si>
  <si>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</si>
  <si>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</si>
  <si>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</si>
  <si>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</si>
  <si>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</si>
  <si>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</si>
  <si>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</si>
  <si>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</si>
  <si>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</si>
  <si>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</si>
  <si>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</si>
  <si>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</si>
  <si>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</si>
  <si>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</si>
  <si>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</si>
  <si>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</si>
  <si>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</si>
  <si>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</si>
  <si>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</si>
  <si>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</si>
  <si>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</si>
  <si>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</si>
  <si>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</si>
  <si>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</si>
  <si>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</si>
  <si>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</si>
  <si>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</si>
  <si>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</si>
  <si>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</si>
  <si>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</si>
  <si>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</si>
  <si>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</si>
  <si>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</si>
  <si>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</si>
  <si>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</si>
  <si>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</si>
  <si>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</si>
  <si>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</si>
  <si>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</si>
  <si>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</si>
  <si>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</si>
  <si>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</si>
  <si>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</si>
  <si>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</si>
  <si>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</si>
  <si>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</si>
  <si>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</si>
  <si>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</si>
  <si>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</si>
  <si>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</si>
  <si>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</si>
  <si>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</si>
  <si>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</si>
  <si>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</si>
  <si>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</si>
  <si>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</si>
  <si>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</si>
  <si>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</si>
  <si>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</si>
  <si>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</si>
  <si>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</si>
  <si>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</si>
  <si>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</si>
  <si>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</si>
  <si>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</si>
  <si>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</si>
  <si>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</si>
  <si>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</si>
  <si>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</si>
  <si>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</si>
  <si>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</si>
  <si>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</si>
  <si>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</si>
  <si>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</si>
  <si>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</si>
  <si>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</si>
  <si>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</si>
  <si>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</si>
  <si>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</si>
  <si>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</si>
  <si>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</si>
  <si>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</si>
  <si>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</si>
  <si>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</si>
  <si>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</si>
  <si>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</si>
  <si>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</si>
  <si>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</si>
  <si>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</si>
  <si>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</si>
  <si>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</si>
  <si>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</si>
  <si>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</si>
  <si>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</si>
  <si>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</si>
  <si>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</si>
  <si>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</si>
  <si>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</si>
  <si>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</si>
  <si>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</si>
  <si>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</si>
  <si>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</si>
  <si>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</si>
  <si>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</si>
  <si>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</si>
  <si>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</si>
  <si>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</si>
  <si>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</si>
  <si>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</si>
  <si>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</si>
  <si>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</si>
  <si>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</si>
  <si>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</si>
  <si>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</si>
  <si>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</si>
  <si>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</si>
  <si>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</si>
  <si>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</si>
  <si>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</si>
  <si>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</si>
  <si>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</si>
  <si>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</si>
  <si>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</si>
  <si>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</si>
  <si>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</si>
  <si>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</si>
  <si>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</si>
  <si>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</si>
  <si>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</si>
  <si>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</si>
  <si>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</si>
  <si>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</si>
  <si>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</si>
  <si>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</si>
  <si>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</si>
  <si>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</si>
  <si>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</si>
  <si>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</si>
  <si>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</si>
  <si>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</si>
  <si>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</si>
  <si>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</si>
  <si>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</si>
  <si>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</si>
  <si>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</si>
  <si>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</si>
  <si>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</si>
  <si>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</si>
  <si>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</si>
  <si>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</si>
  <si>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</si>
  <si>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</si>
  <si>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</si>
  <si>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</si>
  <si>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</si>
  <si>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</si>
  <si>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</si>
  <si>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</si>
  <si>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</si>
  <si>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</si>
  <si>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</si>
  <si>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</si>
  <si>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</si>
  <si>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</si>
  <si>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</si>
  <si>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</si>
  <si>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</si>
  <si>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</si>
  <si>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</si>
  <si>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</si>
  <si>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</si>
  <si>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</si>
  <si>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</si>
  <si>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</si>
  <si>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</si>
  <si>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</si>
  <si>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</si>
  <si>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</si>
  <si>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</si>
  <si>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</si>
  <si>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</si>
  <si>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</si>
  <si>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</si>
  <si>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</si>
  <si>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</si>
  <si>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</si>
  <si>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</si>
  <si>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</si>
  <si>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</si>
  <si>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</si>
  <si>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</si>
  <si>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</si>
  <si>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</si>
  <si>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</si>
  <si>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</si>
  <si>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</si>
  <si>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</si>
  <si>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</si>
  <si>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</si>
  <si>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</si>
  <si>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</si>
  <si>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</si>
  <si>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</si>
  <si>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</si>
  <si>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</si>
  <si>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</si>
  <si>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</si>
  <si>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</si>
  <si>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</si>
  <si>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</si>
  <si>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</si>
  <si>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</si>
  <si>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</si>
  <si>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</si>
  <si>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</si>
  <si>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</si>
  <si>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</si>
  <si>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</si>
  <si>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</si>
  <si>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</si>
  <si>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</si>
  <si>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</si>
  <si>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</si>
  <si>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</si>
  <si>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</si>
  <si>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</si>
  <si>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</si>
  <si>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</si>
  <si>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</si>
  <si>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</si>
  <si>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</si>
  <si>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</si>
  <si>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</si>
  <si>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</si>
  <si>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</si>
  <si>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</si>
  <si>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</si>
  <si>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</si>
  <si>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</si>
  <si>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</si>
  <si>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</si>
  <si>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</si>
  <si>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</si>
  <si>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</si>
  <si>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</si>
  <si>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</si>
  <si>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</si>
  <si>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</si>
  <si>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</si>
  <si>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</si>
  <si>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</si>
  <si>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</si>
  <si>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</si>
  <si>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</si>
  <si>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</si>
  <si>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</si>
  <si>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</si>
  <si>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</si>
  <si>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</si>
  <si>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</si>
  <si>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</si>
  <si>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</si>
  <si>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</si>
  <si>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</si>
  <si>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</si>
  <si>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</si>
  <si>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</si>
  <si>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</si>
  <si>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</si>
  <si>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</si>
  <si>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</si>
  <si>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</si>
  <si>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</si>
  <si>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</si>
  <si>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</si>
  <si>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</si>
  <si>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</si>
  <si>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</si>
  <si>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</si>
  <si>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</si>
  <si>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</si>
  <si>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</si>
  <si>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</si>
  <si>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</si>
  <si>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</si>
  <si>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</si>
  <si>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</si>
  <si>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</si>
  <si>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</si>
  <si>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</si>
  <si>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</si>
  <si>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</si>
  <si>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</si>
  <si>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</si>
  <si>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</si>
  <si>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</si>
  <si>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</si>
  <si>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</si>
  <si>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</si>
  <si>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</si>
  <si>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</si>
  <si>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</si>
  <si>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</si>
  <si>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</si>
  <si>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</si>
  <si>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</si>
  <si>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</si>
  <si>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</si>
  <si>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</si>
  <si>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</si>
  <si>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</si>
  <si>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</si>
  <si>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</si>
  <si>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</si>
  <si>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</si>
  <si>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</si>
  <si>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</si>
  <si>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</si>
  <si>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</si>
  <si>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</si>
  <si>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</si>
  <si>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</si>
  <si>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</si>
  <si>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</si>
  <si>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</si>
  <si>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</si>
  <si>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</si>
  <si>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</si>
  <si>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</si>
  <si>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</si>
  <si>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</si>
  <si>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</si>
  <si>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</si>
  <si>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</si>
  <si>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</si>
  <si>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</si>
  <si>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</si>
  <si>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</si>
  <si>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</si>
  <si>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</si>
  <si>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</si>
  <si>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</si>
  <si>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</si>
  <si>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</si>
  <si>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</si>
  <si>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</si>
  <si>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</si>
  <si>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</si>
  <si>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</si>
  <si>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</si>
  <si>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</si>
  <si>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</si>
  <si>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</si>
  <si>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</si>
  <si>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</si>
  <si>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</si>
  <si>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</si>
  <si>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</si>
  <si>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</si>
  <si>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</si>
  <si>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</si>
  <si>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</si>
  <si>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</si>
  <si>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</si>
  <si>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</si>
  <si>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</si>
  <si>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</si>
  <si>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</si>
  <si>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</si>
  <si>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</si>
  <si>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</si>
  <si>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</si>
  <si>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</si>
  <si>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</si>
  <si>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</si>
  <si>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</si>
  <si>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</si>
  <si>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</si>
  <si>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</si>
  <si>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</si>
  <si>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</si>
  <si>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</si>
  <si>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</si>
  <si>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</si>
  <si>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</si>
  <si>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</si>
  <si>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</si>
  <si>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</si>
  <si>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</si>
  <si>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</si>
  <si>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</si>
  <si>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</si>
  <si>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</si>
  <si>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</si>
  <si>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</si>
  <si>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</si>
  <si>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</si>
  <si>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</si>
  <si>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</si>
  <si>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</si>
  <si>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</si>
  <si>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</si>
  <si>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</si>
  <si>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</si>
  <si>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</si>
  <si>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</si>
  <si>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</si>
  <si>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</si>
  <si>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</si>
  <si>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</si>
  <si>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</si>
  <si>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</si>
  <si>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</si>
  <si>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</si>
  <si>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</si>
  <si>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</si>
  <si>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</si>
  <si>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</si>
  <si>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</si>
  <si>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</si>
  <si>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</si>
  <si>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</si>
  <si>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</si>
  <si>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</si>
  <si>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</si>
  <si>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</si>
  <si>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</si>
  <si>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</si>
  <si>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</si>
  <si>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</si>
  <si>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</si>
  <si>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</si>
  <si>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</si>
  <si>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</si>
  <si>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</si>
  <si>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</si>
  <si>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</si>
  <si>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</si>
  <si>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</si>
  <si>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</si>
  <si>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</si>
  <si>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</si>
  <si>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</si>
  <si>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</si>
  <si>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</si>
  <si>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</si>
  <si>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</si>
  <si>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</si>
  <si>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</si>
  <si>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</si>
  <si>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</si>
  <si>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</si>
  <si>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</si>
  <si>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</si>
  <si>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</si>
  <si>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</si>
  <si>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</si>
  <si>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</si>
  <si>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</si>
  <si>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</si>
  <si>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</si>
  <si>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</si>
  <si>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</si>
  <si>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</si>
  <si>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</si>
  <si>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</si>
  <si>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</si>
  <si>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</si>
  <si>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</si>
  <si>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</si>
  <si>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</si>
  <si>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</si>
  <si>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</si>
  <si>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</si>
  <si>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</si>
  <si>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</si>
  <si>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</si>
  <si>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</si>
  <si>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</si>
  <si>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</si>
  <si>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</si>
  <si>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</si>
  <si>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</si>
  <si>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</si>
  <si>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</si>
  <si>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</si>
  <si>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</si>
  <si>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</si>
  <si>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</si>
  <si>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</si>
  <si>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</si>
  <si>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</si>
  <si>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</si>
  <si>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</si>
  <si>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</si>
  <si>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</si>
  <si>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</si>
  <si>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</si>
  <si>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</si>
  <si>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</si>
  <si>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</si>
  <si>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</si>
  <si>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</si>
  <si>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</si>
  <si>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</si>
  <si>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</si>
  <si>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</si>
  <si>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</si>
  <si>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</si>
  <si>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</si>
  <si>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</si>
  <si>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</si>
  <si>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</si>
  <si>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</si>
  <si>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</si>
  <si>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</si>
  <si>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</si>
  <si>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</si>
  <si>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</si>
  <si>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</si>
  <si>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</si>
  <si>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</si>
  <si>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</si>
  <si>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</si>
  <si>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</si>
  <si>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</si>
  <si>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</si>
  <si>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</si>
  <si>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</si>
  <si>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</si>
  <si>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</si>
  <si>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</si>
  <si>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</si>
  <si>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</si>
  <si>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</si>
  <si>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</si>
  <si>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</si>
  <si>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</si>
  <si>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</si>
  <si>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</si>
  <si>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</si>
  <si>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</si>
  <si>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</si>
  <si>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</si>
  <si>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</si>
  <si>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</si>
  <si>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</si>
  <si>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</si>
  <si>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</si>
  <si>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</si>
  <si>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</si>
  <si>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</si>
  <si>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</si>
  <si>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</si>
  <si>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</si>
  <si>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</si>
  <si>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</si>
  <si>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</si>
  <si>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</si>
  <si>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</si>
  <si>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</si>
  <si>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</si>
  <si>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</si>
  <si>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</si>
  <si>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</si>
  <si>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</si>
  <si>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</si>
  <si>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</si>
  <si>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</si>
  <si>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</si>
  <si>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</si>
  <si>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</si>
  <si>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</si>
  <si>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</si>
  <si>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</si>
  <si>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</si>
  <si>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</si>
  <si>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</si>
  <si>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</si>
  <si>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</si>
  <si>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</si>
  <si>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</si>
  <si>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</si>
  <si>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</si>
  <si>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</si>
  <si>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</si>
  <si>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</si>
  <si>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</si>
  <si>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</si>
  <si>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</si>
  <si>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</si>
  <si>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</si>
  <si>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</si>
  <si>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</si>
  <si>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</si>
  <si>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</si>
  <si>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</si>
  <si>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</si>
  <si>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</si>
  <si>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</si>
  <si>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</si>
  <si>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</si>
  <si>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</si>
  <si>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</si>
  <si>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</si>
  <si>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</si>
  <si>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</si>
  <si>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</si>
  <si>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</si>
  <si>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</si>
  <si>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</si>
  <si>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</si>
  <si>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</si>
  <si>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</si>
  <si>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</si>
  <si>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</si>
  <si>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</si>
  <si>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</si>
  <si>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</si>
  <si>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</si>
  <si>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</si>
  <si>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</si>
  <si>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</si>
  <si>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</si>
  <si>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</si>
  <si>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</si>
  <si>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</si>
  <si>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</si>
  <si>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</si>
  <si>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</si>
  <si>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</si>
  <si>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</si>
  <si>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</si>
  <si>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</si>
  <si>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</si>
  <si>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</si>
  <si>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</si>
  <si>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</si>
  <si>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</si>
  <si>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</si>
  <si>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</si>
  <si>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</si>
  <si>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</si>
  <si>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</si>
  <si>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</si>
  <si>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</si>
  <si>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</si>
  <si>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</si>
  <si>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</si>
  <si>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</si>
  <si>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</si>
  <si>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</si>
  <si>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</si>
  <si>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</si>
  <si>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</si>
  <si>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</si>
  <si>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</si>
  <si>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</si>
  <si>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</si>
  <si>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</si>
  <si>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</si>
  <si>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</si>
  <si>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</si>
  <si>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</si>
  <si>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</si>
  <si>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</si>
  <si>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</si>
  <si>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</si>
  <si>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</si>
  <si>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</si>
  <si>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</si>
  <si>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</si>
  <si>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</si>
  <si>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</si>
  <si>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</si>
  <si>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</si>
  <si>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</si>
  <si>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</si>
  <si>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</si>
  <si>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</si>
  <si>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</si>
  <si>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</si>
  <si>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</si>
  <si>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</si>
  <si>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</si>
  <si>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</si>
  <si>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</si>
  <si>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</si>
  <si>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</si>
  <si>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</si>
  <si>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</si>
  <si>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</si>
  <si>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</si>
  <si>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</si>
  <si>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</si>
  <si>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</si>
  <si>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</si>
  <si>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</si>
  <si>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</si>
  <si>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</si>
  <si>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</si>
  <si>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</si>
  <si>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</si>
  <si>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</si>
  <si>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</si>
  <si>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</si>
  <si>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</si>
  <si>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</si>
  <si>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</si>
  <si>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</si>
  <si>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</si>
  <si>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</si>
  <si>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</si>
  <si>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</si>
  <si>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</si>
  <si>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</si>
  <si>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</si>
  <si>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</si>
  <si>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</si>
  <si>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</si>
  <si>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</si>
  <si>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</si>
  <si>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</si>
  <si>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</si>
  <si>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</si>
  <si>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</si>
  <si>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</si>
  <si>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</si>
  <si>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</si>
  <si>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</si>
  <si>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</si>
  <si>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</si>
  <si>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</si>
  <si>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</si>
  <si>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</si>
  <si>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</si>
  <si>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</si>
  <si>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</si>
  <si>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</si>
  <si>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</si>
  <si>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</si>
  <si>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</si>
  <si>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</si>
  <si>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</si>
  <si>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</si>
  <si>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</si>
  <si>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</si>
  <si>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</si>
  <si>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</si>
  <si>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</si>
  <si>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</si>
  <si>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</si>
  <si>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</si>
  <si>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</si>
  <si>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</si>
  <si>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</si>
  <si>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</si>
  <si>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</si>
  <si>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</si>
  <si>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</si>
  <si>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</si>
  <si>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</si>
  <si>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</si>
  <si>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</si>
  <si>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</si>
  <si>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</si>
  <si>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</si>
  <si>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</si>
  <si>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</si>
  <si>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</si>
  <si>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</si>
  <si>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</si>
  <si>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</si>
  <si>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</si>
  <si>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</si>
  <si>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</si>
  <si>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</si>
  <si>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</si>
  <si>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</si>
  <si>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</si>
  <si>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</si>
  <si>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</si>
  <si>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</si>
  <si>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</si>
  <si>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</si>
  <si>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</si>
  <si>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</si>
  <si>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</si>
  <si>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</si>
  <si>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</si>
  <si>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</si>
  <si>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</si>
  <si>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</si>
  <si>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</si>
  <si>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</si>
  <si>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</si>
  <si>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</si>
  <si>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</si>
  <si>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</si>
  <si>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</si>
  <si>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</si>
  <si>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</si>
  <si>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</si>
  <si>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</si>
  <si>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</si>
  <si>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</si>
  <si>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</si>
  <si>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</si>
  <si>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</si>
  <si>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</si>
  <si>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</si>
  <si>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</si>
  <si>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</si>
  <si>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</si>
  <si>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</si>
  <si>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</si>
  <si>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</si>
  <si>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</si>
  <si>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</si>
  <si>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</si>
  <si>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</si>
  <si>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</si>
  <si>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</si>
  <si>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</si>
  <si>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</si>
  <si>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</si>
  <si>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</si>
  <si>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</si>
  <si>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</si>
  <si>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</si>
  <si>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</si>
  <si>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</si>
  <si>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</si>
  <si>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</si>
  <si>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</si>
  <si>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</si>
  <si>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</si>
  <si>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</si>
  <si>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</si>
  <si>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</si>
  <si>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</si>
  <si>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</si>
  <si>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</si>
  <si>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</si>
  <si>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</si>
  <si>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</si>
  <si>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</si>
  <si>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</si>
  <si>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</si>
  <si>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</si>
  <si>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</si>
  <si>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</si>
  <si>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</si>
  <si>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</si>
  <si>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</si>
  <si>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</si>
  <si>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</si>
  <si>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</si>
  <si>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</si>
  <si>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</si>
  <si>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</si>
  <si>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</si>
  <si>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</si>
  <si>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</si>
  <si>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</si>
  <si>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</si>
  <si>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</si>
  <si>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</si>
  <si>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</si>
  <si>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</si>
  <si>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</si>
  <si>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</si>
  <si>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</si>
  <si>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</si>
  <si>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</si>
  <si>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</si>
  <si>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</si>
  <si>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</si>
  <si>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</si>
  <si>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</si>
  <si>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</si>
  <si>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</si>
  <si>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</si>
  <si>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</si>
  <si>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</si>
  <si>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</si>
  <si>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</si>
  <si>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</si>
  <si>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</si>
  <si>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</si>
  <si>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</si>
  <si>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</si>
  <si>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</si>
  <si>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</si>
  <si>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</si>
  <si>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</si>
  <si>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</si>
  <si>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</si>
  <si>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</si>
  <si>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</si>
  <si>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</si>
  <si>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</si>
  <si>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</si>
  <si>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</si>
  <si>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</si>
  <si>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</si>
  <si>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</si>
  <si>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</si>
  <si>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</si>
  <si>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</si>
  <si>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</si>
  <si>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</si>
  <si>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</si>
  <si>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</si>
  <si>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</si>
  <si>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</si>
  <si>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</si>
  <si>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</si>
  <si>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</si>
  <si>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</si>
  <si>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</si>
  <si>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</si>
  <si>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</si>
  <si>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</si>
  <si>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</si>
  <si>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</si>
  <si>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</si>
  <si>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</si>
  <si>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</si>
  <si>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</si>
  <si>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</si>
  <si>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</si>
  <si>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</si>
  <si>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</si>
  <si>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</si>
  <si>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</si>
  <si>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</si>
  <si>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</si>
  <si>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</si>
  <si>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</si>
  <si>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</si>
  <si>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</si>
  <si>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</si>
  <si>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</si>
  <si>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</si>
  <si>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</si>
  <si>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</si>
  <si>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</si>
  <si>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</si>
  <si>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</si>
  <si>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</si>
  <si>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</si>
  <si>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</si>
  <si>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</si>
  <si>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</si>
  <si>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</si>
  <si>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</si>
  <si>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</si>
  <si>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</si>
  <si>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</si>
  <si>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</si>
  <si>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</si>
  <si>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</si>
  <si>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</si>
  <si>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</si>
  <si>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</si>
  <si>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</si>
  <si>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</si>
  <si>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</si>
  <si>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</si>
  <si>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</si>
  <si>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</si>
  <si>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</si>
  <si>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</si>
  <si>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</si>
  <si>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</si>
  <si>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</si>
  <si>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</si>
  <si>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</si>
  <si>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</si>
  <si>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</si>
  <si>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</si>
  <si>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</si>
  <si>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</si>
  <si>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</si>
  <si>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</si>
  <si>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</si>
  <si>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</si>
  <si>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</si>
  <si>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</si>
  <si>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</si>
  <si>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</si>
  <si>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</si>
  <si>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</si>
  <si>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</si>
  <si>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</si>
  <si>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</si>
  <si>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</si>
  <si>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</si>
  <si>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</si>
  <si>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</si>
  <si>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</si>
  <si>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</si>
  <si>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</si>
  <si>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</si>
  <si>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</si>
  <si>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</si>
  <si>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</si>
  <si>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</si>
  <si>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</si>
  <si>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</si>
  <si>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</si>
  <si>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</si>
  <si>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</si>
  <si>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</si>
  <si>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</si>
  <si>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</si>
  <si>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</si>
  <si>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</si>
  <si>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</si>
  <si>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</si>
  <si>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</si>
  <si>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</si>
  <si>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</si>
  <si>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</si>
  <si>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</si>
  <si>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</si>
  <si>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</si>
  <si>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</si>
  <si>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</si>
  <si>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</si>
  <si>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</si>
  <si>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</si>
  <si>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</si>
  <si>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</si>
  <si>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</si>
  <si>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</si>
  <si>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</si>
  <si>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</si>
  <si>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</si>
  <si>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</si>
  <si>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</si>
  <si>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</si>
  <si>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</si>
  <si>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</si>
  <si>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</si>
  <si>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</si>
  <si>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</si>
  <si>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</si>
  <si>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</si>
  <si>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</si>
  <si>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</si>
  <si>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</si>
  <si>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</si>
  <si>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</si>
  <si>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</si>
  <si>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</si>
  <si>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</si>
  <si>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</si>
  <si>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</si>
  <si>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</si>
  <si>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</si>
  <si>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</si>
  <si>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</si>
  <si>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</si>
  <si>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</si>
  <si>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</si>
  <si>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</si>
  <si>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</si>
  <si>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</si>
  <si>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</si>
  <si>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</si>
  <si>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</si>
  <si>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</si>
  <si>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</si>
  <si>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</si>
  <si>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</si>
  <si>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</si>
  <si>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</si>
  <si>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</si>
  <si>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</si>
  <si>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</si>
  <si>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</si>
  <si>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</si>
  <si>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</si>
  <si>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</si>
  <si>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</si>
  <si>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</si>
  <si>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</si>
  <si>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</si>
  <si>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</si>
  <si>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</si>
  <si>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</si>
  <si>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</si>
  <si>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</si>
  <si>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</si>
  <si>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</si>
  <si>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</si>
  <si>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</si>
  <si>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</si>
  <si>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</si>
  <si>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</si>
  <si>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</si>
  <si>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</si>
  <si>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</si>
  <si>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</si>
  <si>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</si>
  <si>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</si>
  <si>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</si>
  <si>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</si>
  <si>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</si>
  <si>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</si>
  <si>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</si>
  <si>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</si>
  <si>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</si>
  <si>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</si>
  <si>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</si>
  <si>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</si>
  <si>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</si>
  <si>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</si>
  <si>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</si>
  <si>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</si>
  <si>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</si>
  <si>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</si>
  <si>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</si>
  <si>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</si>
  <si>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</si>
  <si>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</si>
  <si>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</si>
  <si>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</si>
  <si>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</si>
  <si>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</si>
  <si>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</si>
  <si>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</si>
  <si>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</si>
  <si>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</si>
  <si>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</si>
  <si>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</si>
  <si>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</si>
  <si>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</si>
  <si>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</si>
  <si>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</si>
  <si>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</si>
  <si>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</si>
  <si>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</si>
  <si>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</si>
  <si>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</si>
  <si>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</si>
  <si>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</si>
  <si>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</si>
  <si>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</si>
  <si>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</si>
  <si>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</si>
  <si>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</si>
  <si>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</si>
  <si>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</si>
  <si>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</si>
  <si>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</si>
  <si>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</si>
  <si>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</si>
  <si>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</si>
  <si>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</si>
  <si>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</si>
  <si>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</si>
  <si>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</si>
  <si>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</si>
  <si>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</si>
  <si>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</si>
  <si>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</si>
  <si>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</si>
  <si>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</si>
  <si>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</si>
  <si>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</si>
  <si>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</si>
  <si>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</si>
  <si>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</si>
  <si>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</si>
  <si>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</si>
  <si>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</si>
  <si>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</si>
  <si>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</si>
  <si>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</si>
  <si>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</si>
  <si>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</si>
  <si>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</si>
  <si>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</si>
  <si>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</si>
  <si>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</si>
  <si>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</si>
  <si>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</si>
  <si>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</si>
  <si>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</si>
  <si>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</si>
  <si>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</si>
  <si>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</si>
  <si>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</si>
  <si>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</si>
  <si>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</si>
  <si>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</si>
  <si>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</si>
  <si>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</si>
  <si>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</si>
  <si>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</si>
  <si>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</si>
  <si>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</si>
  <si>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</si>
  <si>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</si>
  <si>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</si>
  <si>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</si>
  <si>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</si>
  <si>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</si>
  <si>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</si>
  <si>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</si>
  <si>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</si>
  <si>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</si>
  <si>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</si>
  <si>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</si>
  <si>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</si>
  <si>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</si>
  <si>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</si>
  <si>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</si>
  <si>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</si>
  <si>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</si>
  <si>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</si>
  <si>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</si>
  <si>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</si>
  <si>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</si>
  <si>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</si>
  <si>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</si>
  <si>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</si>
  <si>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</si>
  <si>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</si>
  <si>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</si>
  <si>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</si>
  <si>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</si>
  <si>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</si>
  <si>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</si>
  <si>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</si>
  <si>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</si>
  <si>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</si>
  <si>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</si>
  <si>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</si>
  <si>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</si>
  <si>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</si>
  <si>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</si>
  <si>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</si>
  <si>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</si>
  <si>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</si>
  <si>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</si>
  <si>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</si>
  <si>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</si>
  <si>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</si>
  <si>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</si>
  <si>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</si>
  <si>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</si>
  <si>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</si>
  <si>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</si>
  <si>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</si>
  <si>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</si>
  <si>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</si>
  <si>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</si>
  <si>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</si>
  <si>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</si>
  <si>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</si>
  <si>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</si>
  <si>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</si>
  <si>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</si>
  <si>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</si>
  <si>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</si>
  <si>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</si>
  <si>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</si>
  <si>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</si>
  <si>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</si>
  <si>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</si>
  <si>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</si>
  <si>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</si>
  <si>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</si>
  <si>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</si>
  <si>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</si>
  <si>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</si>
  <si>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</si>
  <si>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</si>
  <si>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</si>
  <si>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</si>
  <si>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</si>
  <si>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</si>
  <si>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</si>
  <si>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</si>
  <si>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</si>
  <si>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</si>
  <si>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</si>
  <si>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</si>
  <si>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</si>
  <si>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</si>
  <si>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</si>
  <si>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</si>
  <si>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</si>
  <si>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</si>
  <si>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</si>
  <si>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</si>
  <si>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</si>
  <si>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</si>
  <si>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</si>
  <si>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</si>
  <si>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</si>
  <si>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</si>
  <si>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</si>
  <si>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</si>
  <si>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</si>
  <si>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</si>
  <si>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</si>
  <si>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</si>
  <si>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</si>
  <si>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</si>
  <si>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</si>
  <si>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</si>
  <si>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</si>
  <si>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</si>
  <si>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</si>
  <si>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</si>
  <si>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</si>
  <si>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</si>
  <si>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</si>
  <si>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</si>
  <si>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</si>
  <si>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</si>
  <si>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</si>
  <si>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</si>
  <si>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</si>
  <si>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</si>
  <si>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</si>
  <si>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</si>
  <si>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</si>
  <si>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</si>
  <si>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</si>
  <si>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</si>
  <si>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</si>
  <si>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</si>
  <si>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</si>
  <si>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</si>
  <si>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</si>
  <si>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</si>
  <si>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</si>
  <si>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</si>
  <si>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</si>
  <si>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</si>
  <si>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</si>
  <si>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</si>
  <si>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</si>
  <si>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</si>
  <si>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</si>
  <si>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</si>
  <si>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</si>
  <si>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</si>
  <si>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</si>
  <si>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</si>
  <si>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</si>
  <si>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</si>
  <si>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</si>
  <si>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</si>
  <si>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</si>
  <si>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</si>
  <si>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</si>
  <si>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</si>
  <si>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</si>
  <si>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</si>
  <si>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</si>
  <si>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</si>
  <si>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</si>
  <si>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</si>
  <si>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</si>
  <si>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</si>
  <si>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</si>
  <si>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</si>
  <si>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</si>
  <si>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</si>
  <si>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</si>
  <si>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</si>
  <si>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</si>
  <si>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</si>
  <si>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</si>
  <si>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</si>
  <si>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</si>
  <si>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</si>
  <si>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</si>
  <si>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</si>
  <si>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</si>
  <si>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</si>
  <si>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</si>
  <si>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</si>
  <si>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</si>
  <si>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</si>
  <si>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</si>
  <si>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</si>
  <si>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</si>
  <si>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</si>
  <si>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</si>
  <si>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</si>
  <si>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</si>
  <si>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</si>
  <si>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</si>
  <si>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</si>
  <si>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</si>
  <si>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</si>
  <si>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</si>
  <si>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</si>
  <si>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</si>
  <si>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</si>
  <si>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</si>
  <si>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</si>
  <si>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</si>
  <si>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</si>
  <si>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</si>
  <si>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</si>
  <si>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</si>
  <si>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</si>
  <si>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</si>
  <si>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</si>
  <si>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</si>
  <si>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</si>
  <si>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</si>
  <si>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</si>
  <si>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</si>
  <si>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</si>
  <si>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</si>
  <si>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</si>
  <si>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</si>
  <si>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</si>
  <si>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</si>
  <si>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</si>
  <si>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</si>
  <si>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</si>
  <si>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</si>
  <si>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</si>
  <si>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</si>
  <si>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</si>
  <si>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</si>
  <si>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</si>
  <si>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</si>
  <si>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</si>
  <si>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</si>
  <si>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</si>
  <si>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</si>
  <si>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</si>
  <si>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</si>
  <si>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</si>
  <si>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</si>
  <si>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</si>
  <si>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</si>
  <si>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</si>
  <si>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</si>
  <si>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</si>
  <si>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</si>
  <si>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</si>
  <si>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</si>
  <si>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</si>
  <si>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</si>
  <si>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</si>
  <si>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</si>
  <si>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</si>
  <si>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</si>
  <si>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</si>
  <si>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</si>
  <si>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</si>
  <si>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</si>
  <si>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</si>
  <si>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</si>
  <si>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</si>
  <si>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</si>
  <si>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</si>
  <si>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</si>
  <si>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</si>
  <si>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</si>
  <si>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</si>
  <si>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</si>
  <si>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</si>
  <si>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</si>
  <si>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</si>
  <si>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</si>
  <si>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</si>
  <si>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</si>
  <si>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</si>
  <si>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</si>
  <si>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</si>
  <si>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</si>
  <si>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</si>
  <si>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</si>
  <si>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</si>
  <si>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</si>
  <si>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</si>
  <si>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</si>
  <si>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</si>
  <si>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</si>
  <si>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</si>
  <si>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</si>
  <si>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</si>
  <si>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</si>
  <si>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</si>
  <si>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</si>
  <si>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</si>
  <si>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</si>
  <si>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</si>
  <si>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</si>
  <si>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</si>
  <si>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</si>
  <si>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</si>
  <si>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</si>
  <si>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</si>
  <si>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</si>
  <si>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</si>
  <si>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</si>
  <si>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</si>
  <si>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</si>
  <si>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</si>
  <si>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</si>
  <si>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</si>
  <si>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</si>
  <si>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</si>
  <si>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</si>
  <si>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</si>
  <si>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</si>
  <si>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</si>
  <si>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</si>
  <si>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</si>
  <si>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</si>
  <si>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</si>
  <si>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</si>
  <si>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</si>
  <si>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</si>
  <si>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</si>
  <si>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</si>
  <si>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</si>
  <si>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</si>
  <si>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</si>
  <si>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</si>
  <si>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</si>
  <si>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</si>
  <si>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</si>
  <si>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</si>
  <si>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</si>
  <si>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</si>
  <si>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</si>
  <si>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</si>
  <si>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</si>
  <si>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</si>
  <si>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</si>
  <si>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</si>
  <si>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</si>
  <si>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</si>
  <si>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</si>
  <si>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</si>
  <si>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</si>
  <si>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</si>
  <si>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</si>
  <si>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</si>
  <si>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</si>
  <si>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</si>
  <si>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</si>
  <si>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</si>
  <si>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</si>
  <si>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</si>
  <si>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</si>
  <si>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</si>
  <si>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</si>
  <si>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</si>
  <si>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</si>
  <si>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</si>
  <si>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</si>
  <si>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</si>
  <si>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</si>
  <si>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</si>
  <si>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</si>
  <si>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</si>
  <si>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</si>
  <si>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</si>
  <si>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</si>
  <si>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</si>
  <si>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</si>
  <si>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</si>
  <si>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</si>
  <si>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</si>
  <si>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</si>
  <si>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</si>
  <si>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</si>
  <si>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</si>
  <si>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</si>
  <si>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</si>
  <si>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</si>
  <si>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</si>
  <si>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</si>
  <si>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</si>
  <si>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</si>
  <si>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</si>
  <si>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</si>
  <si>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</si>
  <si>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</si>
  <si>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</si>
  <si>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</si>
  <si>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</si>
  <si>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</si>
  <si>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</si>
  <si>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</si>
  <si>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</si>
  <si>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</si>
  <si>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</si>
  <si>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</si>
  <si>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</si>
  <si>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</si>
  <si>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</si>
  <si>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</si>
  <si>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</si>
  <si>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</si>
  <si>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</si>
  <si>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</si>
  <si>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</si>
  <si>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</si>
  <si>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</si>
  <si>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</si>
  <si>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</si>
  <si>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</si>
  <si>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</si>
  <si>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</si>
  <si>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</si>
  <si>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</si>
  <si>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</si>
  <si>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</si>
  <si>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</si>
  <si>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</si>
  <si>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</si>
  <si>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</si>
  <si>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</si>
  <si>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</si>
  <si>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</si>
  <si>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</si>
  <si>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</si>
  <si>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</si>
  <si>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</si>
  <si>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</si>
  <si>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</si>
  <si>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</si>
  <si>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</si>
  <si>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</si>
  <si>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</si>
  <si>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</si>
  <si>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</si>
  <si>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</si>
  <si>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</si>
  <si>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</si>
  <si>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</si>
  <si>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</si>
  <si>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</si>
  <si>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</si>
  <si>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</si>
  <si>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</si>
  <si>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</si>
  <si>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</si>
  <si>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</si>
  <si>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</si>
  <si>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</si>
  <si>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</si>
  <si>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</si>
  <si>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</si>
  <si>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</si>
  <si>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</si>
  <si>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</si>
  <si>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</si>
  <si>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</si>
  <si>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</si>
  <si>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</si>
  <si>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</si>
  <si>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</si>
  <si>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</si>
  <si>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</si>
  <si>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</si>
  <si>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</si>
  <si>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</si>
  <si>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</si>
  <si>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</si>
  <si>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</si>
  <si>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</si>
  <si>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</si>
  <si>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</si>
  <si>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</si>
  <si>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</si>
  <si>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</si>
  <si>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</si>
  <si>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</si>
  <si>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</si>
  <si>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</si>
  <si>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</si>
  <si>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</si>
  <si>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</si>
  <si>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</si>
  <si>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</si>
  <si>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</si>
  <si>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</si>
  <si>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</si>
  <si>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</si>
  <si>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</si>
  <si>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</si>
  <si>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</si>
  <si>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</si>
  <si>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</si>
  <si>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</si>
  <si>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</si>
  <si>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</si>
  <si>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</si>
  <si>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</si>
  <si>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</si>
  <si>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</si>
  <si>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</si>
  <si>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</si>
  <si>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</si>
  <si>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</si>
  <si>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</si>
  <si>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</si>
  <si>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</si>
  <si>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</si>
  <si>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</si>
  <si>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</si>
  <si>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</si>
  <si>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</si>
  <si>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</si>
  <si>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</si>
  <si>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</si>
  <si>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</si>
  <si>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</si>
  <si>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</si>
  <si>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</si>
  <si>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</si>
  <si>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</si>
  <si>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</si>
  <si>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</si>
  <si>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</si>
  <si>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</si>
  <si>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</si>
  <si>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</si>
  <si>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</si>
  <si>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</si>
  <si>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</si>
  <si>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</si>
  <si>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</si>
  <si>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</si>
  <si>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</si>
  <si>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</si>
  <si>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</si>
  <si>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</si>
  <si>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</si>
  <si>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</si>
  <si>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</si>
  <si>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</si>
  <si>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</si>
  <si>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</si>
  <si>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</si>
  <si>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</si>
  <si>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</si>
  <si>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</si>
  <si>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</si>
  <si>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</si>
  <si>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</si>
  <si>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</si>
  <si>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</si>
  <si>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</si>
  <si>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</si>
  <si>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</si>
  <si>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</si>
  <si>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</si>
  <si>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</si>
  <si>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</si>
  <si>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</si>
  <si>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</si>
  <si>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</si>
  <si>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</si>
  <si>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</si>
  <si>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</si>
  <si>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</si>
  <si>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</si>
  <si>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</si>
  <si>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</si>
  <si>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</si>
  <si>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</si>
  <si>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</si>
  <si>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</si>
  <si>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</si>
  <si>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</si>
  <si>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</si>
  <si>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</si>
  <si>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</si>
  <si>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</si>
  <si>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</si>
  <si>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</si>
  <si>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</si>
  <si>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</si>
  <si>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</si>
  <si>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</si>
  <si>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</si>
  <si>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</si>
  <si>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</si>
  <si>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</si>
  <si>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</si>
  <si>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</si>
  <si>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</si>
  <si>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</si>
  <si>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</si>
  <si>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</si>
  <si>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</si>
  <si>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</si>
  <si>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</si>
  <si>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</si>
  <si>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</si>
  <si>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</si>
  <si>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</si>
  <si>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</si>
  <si>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</si>
  <si>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</si>
  <si>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</si>
  <si>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</si>
  <si>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</si>
  <si>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</si>
  <si>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</si>
  <si>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</si>
  <si>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</si>
  <si>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</si>
  <si>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</si>
  <si>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</si>
  <si>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</si>
  <si>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</si>
  <si>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</si>
  <si>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</si>
  <si>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</si>
  <si>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</si>
  <si>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</si>
  <si>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</si>
  <si>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</si>
  <si>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</si>
  <si>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</si>
  <si>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</si>
  <si>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</si>
  <si>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</si>
  <si>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</si>
  <si>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</si>
  <si>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</si>
  <si>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</si>
  <si>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</si>
  <si>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</si>
  <si>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</si>
  <si>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</si>
  <si>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</si>
  <si>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</si>
  <si>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</si>
  <si>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</si>
  <si>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</si>
  <si>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</si>
  <si>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</si>
  <si>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</si>
  <si>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</si>
  <si>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</si>
  <si>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</si>
  <si>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</si>
  <si>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</si>
  <si>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</si>
  <si>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</si>
  <si>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</si>
  <si>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</si>
  <si>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</si>
  <si>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</si>
  <si>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</si>
  <si>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</si>
  <si>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</si>
  <si>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</si>
  <si>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</si>
  <si>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</si>
  <si>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</si>
  <si>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</si>
  <si>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</si>
  <si>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</si>
  <si>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</si>
  <si>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</si>
  <si>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</si>
  <si>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</si>
  <si>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</si>
  <si>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</si>
  <si>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</si>
  <si>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</si>
  <si>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</si>
  <si>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</si>
  <si>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</si>
  <si>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</si>
  <si>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</si>
  <si>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</si>
  <si>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</si>
  <si>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</si>
  <si>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</si>
  <si>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</si>
  <si>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</si>
  <si>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</si>
  <si>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</si>
  <si>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</si>
  <si>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</si>
  <si>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</si>
  <si>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</si>
  <si>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</si>
  <si>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</si>
  <si>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</si>
  <si>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</si>
  <si>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</si>
  <si>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</si>
  <si>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</si>
  <si>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</si>
  <si>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</si>
  <si>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</si>
  <si>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</si>
  <si>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</si>
  <si>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</si>
  <si>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</si>
  <si>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</si>
  <si>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</si>
  <si>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</si>
  <si>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</si>
  <si>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</si>
  <si>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</si>
  <si>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</si>
  <si>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</si>
  <si>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</si>
  <si>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</si>
  <si>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</si>
  <si>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</si>
  <si>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</si>
  <si>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</si>
  <si>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</si>
  <si>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</si>
  <si>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</si>
  <si>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</si>
  <si>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</si>
  <si>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</si>
  <si>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</si>
  <si>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</si>
  <si>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</si>
  <si>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</si>
  <si>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</si>
  <si>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</si>
  <si>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</si>
  <si>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</si>
  <si>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</si>
  <si>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</si>
  <si>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</si>
  <si>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</si>
  <si>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</si>
  <si>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</si>
  <si>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</si>
  <si>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</si>
  <si>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</si>
  <si>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</si>
  <si>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</si>
  <si>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</si>
  <si>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</si>
  <si>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</si>
  <si>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</si>
  <si>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</si>
  <si>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</si>
  <si>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</si>
  <si>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</si>
  <si>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</si>
  <si>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</si>
  <si>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</si>
  <si>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</si>
  <si>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</si>
  <si>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</si>
  <si>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</si>
  <si>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</si>
  <si>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</si>
  <si>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</si>
  <si>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</si>
  <si>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</si>
  <si>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</si>
  <si>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</si>
  <si>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</si>
  <si>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</si>
  <si>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</si>
  <si>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</si>
  <si>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</si>
  <si>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</si>
  <si>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</si>
  <si>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</si>
  <si>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</si>
  <si>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</si>
  <si>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</si>
  <si>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</si>
  <si>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</si>
  <si>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</si>
  <si>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</si>
  <si>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</si>
  <si>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</si>
  <si>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</si>
  <si>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</si>
  <si>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</si>
  <si>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</si>
  <si>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</si>
  <si>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</si>
  <si>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</si>
  <si>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</si>
  <si>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</si>
  <si>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</si>
  <si>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</si>
  <si>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</si>
  <si>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</si>
  <si>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</si>
  <si>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</si>
  <si>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</si>
  <si>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</si>
  <si>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</si>
  <si>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</si>
  <si>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</si>
  <si>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</si>
  <si>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</si>
  <si>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</si>
  <si>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</si>
  <si>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</si>
  <si>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</si>
  <si>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</si>
  <si>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</si>
  <si>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</si>
  <si>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</si>
  <si>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</si>
  <si>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</si>
  <si>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</si>
  <si>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</si>
  <si>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</si>
  <si>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</si>
  <si>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</si>
  <si>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</si>
  <si>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</si>
  <si>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</si>
  <si>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</si>
  <si>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</si>
  <si>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</si>
  <si>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</si>
  <si>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</si>
  <si>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</si>
  <si>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</si>
  <si>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</si>
  <si>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</si>
  <si>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</si>
  <si>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</si>
  <si>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</si>
  <si>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</si>
  <si>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</si>
  <si>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</si>
  <si>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</si>
  <si>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</si>
  <si>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</si>
  <si>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</si>
  <si>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</si>
  <si>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</si>
  <si>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</si>
  <si>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</si>
  <si>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</si>
  <si>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</si>
  <si>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</si>
  <si>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</si>
  <si>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</si>
  <si>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</si>
  <si>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</si>
  <si>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</si>
  <si>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</si>
  <si>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</si>
  <si>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</si>
  <si>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</si>
  <si>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</si>
  <si>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</si>
  <si>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</si>
  <si>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</si>
  <si>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</si>
  <si>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</si>
  <si>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</si>
  <si>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</si>
  <si>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</si>
  <si>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</si>
  <si>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</si>
  <si>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</si>
  <si>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</si>
  <si>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</si>
  <si>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</si>
  <si>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</si>
  <si>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</si>
  <si>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</si>
  <si>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</si>
  <si>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</si>
  <si>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</si>
  <si>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</si>
  <si>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</si>
  <si>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</si>
  <si>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</si>
  <si>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</si>
  <si>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</si>
  <si>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</si>
  <si>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</si>
  <si>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</si>
  <si>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</si>
  <si>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</si>
  <si>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</si>
  <si>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</si>
  <si>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</si>
  <si>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</si>
  <si>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</si>
  <si>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</si>
  <si>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</si>
  <si>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</si>
  <si>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</si>
  <si>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</si>
  <si>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</si>
  <si>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</si>
  <si>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</si>
  <si>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</si>
  <si>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</si>
  <si>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</si>
  <si>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</si>
  <si>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</si>
  <si>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</si>
  <si>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</si>
  <si>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</si>
  <si>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</si>
  <si>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</si>
  <si>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</si>
  <si>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</si>
  <si>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</si>
  <si>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</si>
  <si>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</si>
  <si>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</si>
  <si>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</si>
  <si>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</si>
  <si>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</si>
  <si>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</si>
  <si>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</si>
  <si>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</si>
  <si>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</si>
  <si>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</si>
  <si>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</si>
  <si>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</si>
  <si>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</si>
  <si>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</si>
  <si>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</si>
  <si>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</si>
  <si>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</si>
  <si>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</si>
  <si>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</si>
  <si>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</si>
  <si>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</si>
  <si>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</si>
  <si>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</si>
  <si>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</si>
  <si>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</si>
  <si>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</si>
  <si>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</si>
  <si>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</si>
  <si>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</si>
  <si>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</si>
  <si>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</si>
  <si>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</si>
  <si>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</si>
  <si>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</si>
  <si>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</si>
  <si>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</si>
  <si>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</si>
  <si>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</si>
  <si>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</si>
  <si>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</si>
  <si>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</si>
  <si>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</si>
  <si>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</si>
  <si>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</si>
  <si>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</si>
  <si>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</si>
  <si>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</si>
  <si>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</si>
  <si>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</si>
  <si>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</si>
  <si>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</si>
  <si>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</si>
  <si>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</si>
  <si>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</si>
  <si>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</si>
  <si>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</si>
  <si>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</si>
  <si>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</si>
  <si>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</si>
  <si>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</si>
  <si>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</si>
  <si>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</si>
  <si>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</si>
  <si>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</si>
  <si>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</si>
  <si>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</si>
  <si>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</si>
  <si>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</si>
  <si>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</si>
  <si>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</si>
  <si>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</si>
  <si>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</si>
  <si>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</si>
  <si>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</si>
  <si>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</si>
  <si>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</si>
  <si>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</si>
  <si>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</si>
  <si>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</si>
  <si>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</si>
  <si>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</si>
  <si>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</si>
  <si>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</si>
  <si>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</si>
  <si>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</si>
  <si>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</si>
  <si>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</si>
  <si>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</si>
  <si>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</si>
  <si>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</si>
  <si>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</si>
  <si>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</si>
  <si>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</si>
  <si>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</si>
  <si>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</si>
  <si>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</si>
  <si>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</si>
  <si>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</si>
  <si>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</si>
  <si>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</si>
  <si>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</si>
  <si>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</si>
  <si>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</si>
  <si>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</si>
  <si>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</si>
  <si>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</si>
  <si>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</si>
  <si>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</si>
  <si>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</si>
  <si>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</si>
  <si>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</si>
  <si>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</si>
  <si>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</si>
  <si>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</si>
  <si>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</si>
  <si>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</si>
  <si>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</si>
  <si>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</si>
  <si>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</si>
  <si>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</si>
  <si>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</si>
  <si>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</si>
  <si>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</si>
  <si>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</si>
  <si>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</si>
  <si>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</si>
  <si>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</si>
  <si>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</si>
  <si>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</si>
  <si>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</si>
  <si>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</si>
  <si>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</si>
  <si>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</si>
  <si>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</si>
  <si>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</si>
  <si>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</si>
  <si>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</si>
  <si>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</si>
  <si>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</si>
  <si>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</si>
  <si>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</si>
  <si>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</si>
  <si>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</si>
  <si>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</si>
  <si>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</si>
  <si>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</si>
  <si>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</si>
  <si>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</si>
  <si>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</si>
  <si>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</si>
  <si>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</si>
  <si>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</si>
  <si>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</si>
  <si>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</si>
  <si>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</si>
  <si>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</si>
  <si>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</si>
  <si>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</si>
  <si>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</si>
  <si>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</si>
  <si>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</si>
  <si>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</si>
  <si>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</si>
  <si>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</si>
  <si>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</si>
  <si>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</si>
  <si>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</si>
  <si>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</si>
  <si>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</si>
  <si>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</si>
  <si>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</si>
  <si>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</si>
  <si>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</si>
  <si>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</si>
  <si>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</si>
  <si>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</si>
  <si>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</si>
  <si>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</si>
  <si>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</si>
  <si>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</si>
  <si>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</si>
  <si>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</si>
  <si>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</si>
  <si>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</si>
  <si>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</si>
  <si>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</si>
  <si>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</si>
  <si>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</si>
  <si>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</si>
  <si>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</si>
  <si>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</si>
  <si>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</si>
  <si>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</si>
  <si>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</si>
  <si>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</si>
  <si>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</si>
  <si>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</si>
  <si>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</si>
  <si>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</si>
  <si>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</si>
  <si>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</si>
  <si>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</si>
  <si>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</si>
  <si>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</si>
  <si>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</si>
  <si>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</si>
  <si>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</si>
  <si>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</si>
  <si>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</si>
  <si>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</si>
  <si>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</si>
  <si>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</si>
  <si>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</si>
  <si>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</si>
  <si>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</si>
  <si>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</si>
  <si>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</si>
  <si>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</si>
  <si>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</si>
  <si>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</si>
  <si>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</si>
  <si>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</si>
  <si>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</si>
  <si>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</si>
  <si>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</si>
  <si>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</si>
  <si>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</si>
  <si>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</si>
  <si>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</si>
  <si>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</si>
  <si>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</si>
  <si>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</si>
  <si>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</si>
  <si>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</si>
  <si>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</si>
  <si>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</si>
  <si>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</si>
  <si>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</si>
  <si>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</si>
  <si>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</si>
  <si>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</si>
  <si>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</si>
  <si>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</si>
  <si>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</si>
  <si>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</si>
  <si>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</si>
  <si>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</si>
  <si>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</si>
  <si>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</si>
  <si>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</si>
  <si>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</si>
  <si>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</si>
  <si>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</si>
  <si>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</si>
  <si>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</si>
  <si>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</si>
  <si>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</si>
  <si>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</si>
  <si>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</si>
  <si>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</si>
  <si>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</si>
  <si>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</si>
  <si>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</si>
  <si>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</si>
  <si>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</si>
  <si>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</si>
  <si>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</si>
  <si>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</si>
  <si>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</si>
  <si>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</si>
  <si>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</si>
  <si>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</si>
  <si>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</si>
  <si>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</si>
  <si>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</si>
  <si>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</si>
  <si>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</si>
  <si>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</si>
  <si>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</si>
  <si>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</si>
  <si>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</si>
  <si>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</si>
  <si>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</si>
  <si>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</si>
  <si>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</si>
  <si>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</si>
  <si>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</si>
  <si>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</si>
  <si>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</si>
  <si>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</si>
  <si>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</si>
  <si>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</si>
  <si>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</si>
  <si>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</si>
  <si>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</si>
  <si>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</si>
  <si>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</si>
  <si>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</si>
  <si>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</si>
  <si>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</si>
  <si>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</si>
  <si>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</si>
  <si>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</si>
  <si>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</si>
  <si>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</si>
  <si>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</si>
  <si>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</si>
  <si>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</si>
  <si>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</si>
  <si>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</si>
  <si>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</si>
  <si>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</si>
  <si>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</si>
  <si>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</si>
  <si>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</si>
  <si>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</si>
  <si>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</si>
  <si>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</si>
  <si>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</si>
  <si>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</si>
  <si>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</si>
  <si>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</si>
  <si>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</si>
  <si>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</si>
  <si>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</si>
  <si>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</si>
  <si>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</si>
  <si>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</si>
  <si>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</si>
  <si>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</si>
  <si>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</si>
  <si>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</si>
  <si>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</si>
  <si>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</si>
  <si>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</si>
  <si>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</si>
  <si>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</si>
  <si>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</si>
  <si>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</si>
  <si>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</si>
  <si>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</si>
  <si>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</si>
  <si>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</si>
  <si>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</si>
  <si>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</si>
  <si>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</si>
  <si>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</si>
  <si>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</si>
  <si>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</si>
  <si>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</si>
  <si>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</si>
  <si>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</si>
  <si>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</si>
  <si>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</si>
  <si>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</si>
  <si>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</si>
  <si>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</si>
  <si>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</si>
  <si>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</si>
  <si>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</si>
  <si>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</si>
  <si>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</si>
  <si>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</si>
  <si>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</si>
  <si>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</si>
  <si>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</si>
  <si>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</si>
  <si>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</si>
  <si>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</si>
  <si>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</si>
  <si>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</si>
  <si>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</si>
  <si>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</si>
  <si>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</si>
  <si>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</si>
  <si>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</si>
  <si>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</si>
  <si>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</si>
  <si>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</si>
  <si>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</si>
  <si>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</si>
  <si>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</si>
  <si>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</si>
  <si>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</si>
  <si>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</si>
  <si>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</si>
  <si>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</si>
  <si>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</si>
  <si>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</si>
  <si>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</si>
  <si>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</si>
  <si>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</si>
  <si>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</si>
  <si>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</si>
  <si>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</si>
  <si>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</si>
  <si>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</si>
  <si>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</si>
  <si>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</si>
  <si>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</si>
  <si>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</si>
  <si>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</si>
  <si>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</si>
  <si>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</si>
  <si>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</si>
  <si>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</si>
  <si>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</si>
  <si>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</si>
  <si>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</si>
  <si>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</si>
  <si>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</si>
  <si>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</si>
  <si>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</si>
  <si>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</si>
  <si>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</si>
  <si>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</si>
  <si>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</si>
  <si>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</si>
  <si>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</si>
  <si>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</si>
  <si>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</si>
  <si>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</si>
  <si>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</si>
  <si>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</si>
  <si>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</si>
  <si>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</si>
  <si>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</si>
  <si>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</si>
  <si>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</si>
  <si>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</si>
  <si>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</si>
  <si>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</si>
  <si>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</si>
  <si>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</si>
  <si>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</si>
  <si>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</si>
  <si>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</si>
  <si>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</si>
  <si>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</si>
  <si>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</si>
  <si>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</si>
  <si>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</si>
  <si>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</si>
  <si>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</si>
  <si>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</si>
  <si>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</si>
  <si>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</si>
  <si>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</si>
  <si>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</si>
  <si>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</si>
  <si>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</si>
  <si>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</si>
  <si>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</si>
  <si>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</si>
  <si>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</si>
  <si>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</si>
  <si>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</si>
  <si>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</si>
  <si>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</si>
  <si>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</si>
  <si>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</si>
  <si>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</si>
  <si>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</si>
  <si>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</si>
  <si>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</si>
  <si>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</si>
  <si>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</si>
  <si>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</si>
  <si>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</si>
  <si>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</si>
  <si>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</si>
  <si>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</si>
  <si>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</si>
  <si>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</si>
  <si>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</si>
  <si>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</si>
  <si>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</si>
  <si>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</si>
  <si>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</si>
  <si>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</si>
  <si>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</si>
  <si>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</si>
  <si>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</si>
  <si>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</si>
  <si>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</si>
  <si>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</si>
  <si>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</si>
  <si>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</si>
  <si>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</si>
  <si>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</si>
  <si>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</si>
  <si>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</si>
  <si>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</si>
  <si>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</si>
  <si>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</si>
  <si>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</si>
  <si>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</si>
  <si>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</si>
  <si>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</si>
  <si>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</si>
  <si>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</si>
  <si>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</si>
  <si>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</si>
  <si>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</si>
  <si>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</si>
  <si>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</si>
  <si>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</si>
  <si>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</si>
  <si>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</si>
  <si>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</si>
  <si>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</si>
  <si>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</si>
  <si>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</si>
  <si>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</si>
  <si>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</si>
  <si>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</si>
  <si>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</si>
  <si>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</si>
  <si>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</si>
  <si>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</si>
  <si>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</si>
  <si>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</si>
  <si>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</si>
  <si>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</si>
  <si>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</si>
  <si>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</si>
  <si>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</si>
  <si>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</si>
  <si>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</si>
  <si>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</si>
  <si>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</si>
  <si>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</si>
  <si>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</si>
  <si>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</si>
  <si>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</si>
  <si>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</si>
  <si>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</si>
  <si>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</si>
  <si>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</si>
  <si>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</si>
  <si>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</si>
  <si>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</si>
  <si>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</si>
  <si>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</si>
  <si>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</si>
  <si>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</si>
  <si>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</si>
  <si>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</si>
  <si>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</si>
  <si>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</si>
  <si>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</si>
  <si>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</si>
  <si>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</si>
  <si>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</si>
  <si>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</si>
  <si>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</si>
  <si>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</si>
  <si>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</si>
  <si>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</si>
  <si>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</si>
  <si>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</si>
  <si>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</si>
  <si>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</si>
  <si>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</si>
  <si>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</si>
  <si>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</si>
  <si>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</si>
  <si>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</si>
  <si>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</si>
  <si>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</si>
  <si>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</si>
  <si>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</si>
  <si>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</si>
  <si>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</si>
  <si>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</si>
  <si>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</si>
  <si>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</si>
  <si>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</si>
  <si>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</si>
  <si>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</si>
  <si>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</si>
  <si>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</si>
  <si>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</si>
  <si>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</si>
  <si>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</si>
  <si>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</si>
  <si>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</si>
  <si>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</si>
  <si>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</si>
  <si>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</si>
  <si>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</si>
  <si>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</si>
  <si>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</si>
  <si>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</si>
  <si>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</si>
  <si>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</si>
  <si>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</si>
  <si>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</si>
  <si>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</si>
  <si>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</si>
  <si>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</si>
  <si>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</si>
  <si>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</si>
  <si>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</si>
  <si>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</si>
  <si>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</si>
  <si>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</si>
  <si>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</si>
  <si>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</si>
  <si>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</si>
  <si>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</si>
  <si>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</si>
  <si>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</si>
  <si>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</si>
  <si>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</si>
  <si>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</si>
  <si>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</si>
  <si>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</si>
  <si>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</si>
  <si>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</si>
  <si>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</si>
  <si>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</si>
  <si>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</si>
  <si>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</si>
  <si>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</si>
  <si>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</si>
  <si>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</si>
  <si>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</si>
  <si>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</si>
  <si>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</si>
  <si>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</si>
  <si>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</si>
  <si>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</si>
  <si>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</si>
  <si>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</si>
  <si>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</si>
  <si>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</si>
  <si>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</si>
  <si>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</si>
  <si>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</si>
  <si>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</si>
  <si>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</si>
  <si>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</si>
  <si>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</si>
  <si>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</si>
  <si>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</si>
  <si>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</si>
  <si>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</si>
  <si>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</si>
  <si>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</si>
  <si>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</si>
  <si>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</si>
  <si>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</si>
  <si>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</si>
  <si>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</si>
  <si>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</si>
  <si>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</si>
  <si>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</si>
  <si>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</si>
  <si>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</si>
  <si>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</si>
  <si>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</si>
  <si>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</si>
  <si>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</si>
  <si>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</si>
  <si>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</si>
  <si>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</si>
  <si>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</si>
  <si>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</si>
  <si>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</si>
  <si>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</si>
  <si>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</si>
  <si>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</si>
  <si>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</si>
  <si>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</si>
  <si>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</si>
  <si>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</si>
  <si>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</si>
  <si>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</si>
  <si>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</si>
  <si>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</si>
  <si>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</si>
  <si>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</si>
  <si>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</si>
  <si>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</si>
  <si>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</si>
  <si>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</si>
  <si>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</si>
  <si>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</si>
  <si>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</si>
  <si>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</si>
  <si>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</si>
  <si>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</si>
  <si>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</si>
  <si>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</si>
  <si>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</si>
  <si>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</si>
  <si>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</si>
  <si>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</si>
  <si>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</si>
  <si>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</si>
  <si>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</si>
  <si>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</si>
  <si>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</si>
  <si>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</si>
  <si>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</si>
  <si>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</si>
  <si>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</si>
  <si>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</si>
  <si>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</si>
  <si>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</si>
  <si>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</si>
  <si>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</si>
  <si>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</si>
  <si>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</si>
  <si>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</si>
  <si>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</si>
  <si>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</si>
  <si>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</si>
  <si>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</si>
  <si>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</si>
  <si>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</si>
  <si>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</si>
  <si>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</si>
  <si>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</si>
  <si>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</si>
  <si>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</si>
  <si>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</si>
  <si>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</si>
  <si>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</si>
  <si>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</si>
  <si>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</si>
  <si>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</si>
  <si>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</si>
  <si>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</si>
  <si>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</si>
  <si>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</si>
  <si>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</si>
  <si>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</si>
  <si>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</si>
  <si>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</si>
  <si>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</si>
  <si>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</si>
  <si>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</si>
  <si>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</si>
  <si>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</si>
  <si>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</si>
  <si>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</si>
  <si>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</si>
  <si>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</si>
  <si>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</si>
  <si>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</si>
  <si>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</si>
  <si>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</si>
  <si>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</si>
  <si>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</si>
  <si>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</si>
  <si>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</si>
  <si>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</si>
  <si>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</si>
  <si>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</si>
  <si>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</si>
  <si>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</si>
  <si>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</si>
  <si>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</si>
  <si>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</si>
  <si>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</si>
  <si>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</si>
  <si>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</si>
  <si>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</si>
  <si>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</si>
  <si>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</si>
  <si>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</si>
  <si>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</si>
  <si>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</si>
  <si>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</si>
  <si>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</si>
  <si>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</si>
  <si>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</si>
  <si>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</si>
  <si>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</si>
  <si>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</si>
  <si>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</si>
  <si>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</si>
  <si>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</si>
  <si>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</si>
  <si>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</si>
  <si>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</si>
  <si>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</si>
  <si>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</si>
  <si>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</si>
  <si>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</si>
  <si>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</si>
  <si>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</si>
  <si>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</si>
  <si>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</si>
  <si>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</si>
  <si>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</si>
  <si>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</si>
  <si>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</si>
  <si>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</si>
  <si>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</si>
  <si>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</si>
  <si>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</si>
  <si>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</si>
  <si>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</si>
  <si>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</si>
  <si>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</si>
  <si>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</si>
  <si>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</si>
  <si>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</si>
  <si>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</si>
  <si>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</si>
  <si>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</si>
  <si>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</si>
  <si>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</si>
  <si>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</si>
  <si>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</si>
  <si>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</si>
  <si>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</si>
  <si>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</si>
  <si>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</si>
  <si>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</si>
  <si>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</si>
  <si>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</si>
  <si>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</si>
  <si>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</si>
  <si>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</si>
  <si>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</si>
  <si>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</si>
  <si>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</si>
  <si>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</si>
  <si>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</si>
  <si>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</si>
  <si>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</si>
  <si>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</si>
  <si>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</si>
  <si>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</si>
  <si>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</si>
  <si>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</si>
  <si>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</si>
  <si>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</si>
  <si>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</si>
  <si>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</si>
  <si>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</si>
  <si>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</si>
  <si>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</si>
  <si>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</si>
  <si>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</si>
  <si>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</si>
  <si>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</si>
  <si>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</si>
  <si>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</si>
  <si>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</si>
  <si>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</si>
  <si>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</si>
  <si>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</si>
  <si>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</si>
  <si>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</si>
  <si>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</si>
  <si>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</si>
  <si>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</si>
  <si>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</si>
  <si>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</si>
  <si>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</si>
  <si>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</si>
  <si>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</si>
  <si>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</si>
  <si>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</si>
  <si>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</si>
  <si>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</si>
  <si>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</si>
  <si>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</si>
  <si>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</si>
  <si>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</si>
  <si>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</si>
  <si>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</si>
  <si>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</si>
  <si>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</si>
  <si>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</si>
  <si>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</si>
  <si>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</si>
  <si>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</si>
  <si>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</si>
  <si>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</si>
  <si>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</si>
  <si>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</si>
  <si>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</si>
  <si>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</si>
  <si>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</si>
  <si>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</si>
  <si>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</si>
  <si>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</si>
  <si>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</si>
  <si>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</si>
  <si>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</si>
  <si>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</si>
  <si>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</si>
  <si>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</si>
  <si>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</si>
  <si>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</si>
  <si>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</si>
  <si>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</si>
  <si>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</si>
  <si>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</si>
  <si>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</si>
  <si>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</si>
  <si>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</si>
  <si>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</si>
  <si>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</si>
  <si>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</si>
  <si>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</si>
  <si>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</si>
  <si>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</si>
  <si>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</si>
  <si>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</si>
  <si>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</si>
  <si>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</si>
  <si>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</si>
  <si>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</si>
  <si>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</si>
  <si>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</si>
  <si>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</si>
  <si>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</si>
  <si>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</si>
  <si>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</si>
  <si>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</si>
  <si>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</si>
  <si>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</si>
  <si>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</si>
  <si>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</si>
  <si>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</si>
  <si>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</si>
  <si>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</si>
  <si>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</si>
  <si>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</si>
  <si>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</si>
  <si>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</si>
  <si>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</si>
  <si>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</si>
  <si>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</si>
  <si>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</si>
  <si>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</si>
  <si>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</si>
  <si>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</si>
  <si>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</si>
  <si>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</si>
  <si>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</si>
  <si>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</si>
  <si>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</si>
  <si>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</si>
  <si>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</si>
  <si>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</si>
  <si>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</si>
  <si>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</si>
  <si>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</si>
  <si>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</si>
  <si>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</si>
  <si>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</si>
  <si>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</si>
  <si>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</si>
  <si>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</si>
  <si>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</si>
  <si>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</si>
  <si>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</si>
  <si>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</si>
  <si>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</si>
  <si>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</si>
  <si>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</si>
  <si>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</si>
  <si>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</si>
  <si>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</si>
  <si>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</si>
  <si>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</si>
  <si>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</si>
  <si>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</si>
  <si>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</si>
  <si>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</si>
  <si>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</si>
  <si>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</si>
  <si>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</si>
  <si>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</si>
  <si>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</si>
  <si>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</si>
  <si>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</si>
  <si>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</si>
  <si>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</si>
  <si>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</si>
  <si>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</si>
  <si>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</si>
  <si>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</si>
  <si>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</si>
  <si>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</si>
  <si>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</si>
  <si>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</si>
  <si>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</si>
  <si>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</si>
  <si>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</si>
  <si>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</si>
  <si>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</si>
  <si>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</si>
  <si>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</si>
  <si>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</si>
  <si>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</si>
  <si>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</si>
  <si>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</si>
  <si>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</si>
  <si>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</si>
  <si>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</si>
  <si>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</si>
  <si>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</si>
  <si>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</si>
  <si>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</si>
  <si>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</si>
  <si>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</si>
  <si>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</si>
  <si>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</si>
  <si>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</si>
  <si>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</si>
  <si>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</si>
  <si>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</si>
  <si>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</si>
  <si>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</si>
  <si>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</si>
  <si>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</si>
  <si>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</si>
  <si>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</si>
  <si>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</si>
  <si>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</si>
  <si>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</si>
  <si>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</si>
  <si>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</si>
  <si>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</si>
  <si>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</si>
  <si>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</si>
  <si>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</si>
  <si>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</si>
  <si>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</si>
  <si>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</si>
  <si>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</si>
  <si>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</si>
  <si>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</si>
  <si>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</si>
  <si>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</si>
  <si>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</si>
  <si>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</si>
  <si>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</si>
  <si>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</si>
  <si>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</si>
  <si>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</si>
  <si>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</si>
  <si>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</si>
  <si>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</si>
  <si>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</si>
  <si>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</si>
  <si>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</si>
  <si>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</si>
  <si>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</si>
  <si>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</si>
  <si>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</si>
  <si>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</si>
  <si>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</si>
  <si>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</si>
  <si>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</si>
  <si>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</si>
  <si>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</si>
  <si>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</si>
  <si>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</si>
  <si>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</si>
  <si>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</si>
  <si>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</si>
  <si>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</si>
  <si>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</si>
  <si>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</si>
  <si>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</si>
  <si>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</si>
  <si>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</si>
  <si>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</si>
  <si>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</si>
  <si>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</si>
  <si>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</si>
  <si>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</si>
  <si>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</si>
  <si>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</si>
  <si>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</si>
  <si>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</si>
  <si>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</si>
  <si>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</si>
  <si>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</si>
  <si>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</si>
  <si>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</si>
  <si>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</si>
  <si>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</si>
  <si>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</si>
  <si>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</si>
  <si>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</si>
  <si>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</si>
  <si>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</si>
  <si>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</si>
  <si>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</si>
  <si>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</si>
  <si>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</si>
  <si>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</si>
  <si>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</si>
  <si>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</si>
  <si>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</si>
  <si>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</si>
  <si>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</si>
  <si>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</si>
  <si>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</si>
  <si>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</si>
  <si>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</si>
  <si>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</si>
  <si>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</si>
  <si>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</si>
  <si>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</si>
  <si>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</si>
  <si>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</si>
  <si>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</si>
  <si>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</si>
  <si>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</si>
  <si>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</si>
  <si>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</si>
  <si>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</si>
  <si>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</si>
  <si>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</si>
  <si>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</si>
  <si>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</si>
  <si>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</si>
  <si>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</si>
  <si>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</si>
  <si>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</si>
  <si>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</si>
  <si>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</si>
  <si>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</si>
  <si>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</si>
  <si>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</si>
  <si>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</si>
  <si>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</si>
  <si>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</si>
  <si>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</si>
  <si>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</si>
  <si>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</si>
  <si>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</si>
  <si>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</si>
  <si>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</si>
  <si>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</si>
  <si>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</si>
  <si>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</si>
  <si>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</si>
  <si>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</si>
  <si>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</si>
  <si>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</si>
  <si>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</si>
  <si>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</si>
  <si>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</si>
  <si>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</si>
  <si>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</si>
  <si>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</si>
  <si>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</si>
  <si>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</si>
  <si>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</si>
  <si>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</si>
  <si>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</si>
  <si>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</si>
  <si>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</si>
  <si>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</si>
  <si>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</si>
  <si>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</si>
  <si>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</si>
  <si>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</si>
  <si>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</si>
  <si>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</si>
  <si>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</si>
  <si>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</si>
  <si>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</si>
  <si>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</si>
  <si>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</si>
  <si>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</si>
  <si>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</si>
  <si>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</si>
  <si>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</si>
  <si>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</si>
  <si>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</si>
  <si>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</si>
  <si>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</si>
  <si>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</si>
  <si>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</si>
  <si>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</si>
  <si>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</si>
  <si>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</si>
  <si>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</si>
  <si>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</si>
  <si>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</si>
  <si>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</si>
  <si>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</si>
  <si>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</si>
  <si>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</si>
  <si>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</si>
  <si>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</si>
  <si>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</si>
  <si>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</si>
  <si>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</si>
  <si>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</si>
  <si>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</si>
  <si>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</si>
  <si>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</si>
  <si>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</si>
  <si>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</si>
  <si>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</si>
  <si>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</si>
  <si>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</si>
  <si>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</si>
  <si>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</si>
  <si>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</si>
  <si>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</si>
  <si>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</si>
  <si>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</si>
  <si>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</si>
  <si>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</si>
  <si>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</si>
  <si>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</si>
  <si>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</si>
  <si>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</si>
  <si>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</si>
  <si>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</si>
  <si>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</si>
  <si>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</si>
  <si>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</si>
  <si>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</si>
  <si>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</si>
  <si>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</si>
  <si>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</si>
  <si>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</si>
  <si>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</si>
  <si>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</si>
  <si>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</si>
  <si>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</si>
  <si>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</si>
  <si>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</si>
  <si>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</si>
  <si>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</si>
  <si>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</si>
  <si>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</si>
  <si>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</si>
  <si>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</si>
  <si>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</si>
  <si>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</si>
  <si>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</si>
  <si>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</si>
  <si>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</si>
  <si>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</si>
  <si>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</si>
  <si>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</si>
  <si>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</si>
  <si>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</si>
  <si>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</si>
  <si>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</si>
  <si>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</si>
  <si>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</si>
  <si>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</si>
  <si>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</si>
  <si>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</si>
  <si>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</si>
  <si>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</si>
  <si>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</si>
  <si>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</si>
  <si>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</si>
  <si>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</si>
  <si>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</si>
  <si>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</si>
  <si>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</si>
  <si>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</si>
  <si>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</si>
  <si>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</si>
  <si>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</si>
  <si>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</si>
  <si>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</si>
  <si>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</si>
  <si>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</si>
  <si>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</si>
  <si>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</si>
  <si>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</si>
  <si>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</si>
  <si>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</si>
  <si>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</si>
  <si>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</si>
  <si>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</si>
  <si>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</si>
  <si>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</si>
  <si>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</si>
  <si>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</si>
  <si>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</si>
  <si>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</si>
  <si>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</si>
  <si>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</si>
  <si>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</si>
  <si>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</si>
  <si>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</si>
  <si>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</si>
  <si>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</si>
  <si>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</si>
  <si>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</si>
  <si>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</si>
  <si>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</si>
  <si>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</si>
  <si>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</si>
  <si>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</si>
  <si>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</si>
  <si>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</si>
  <si>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</si>
  <si>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</si>
  <si>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</si>
  <si>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</si>
  <si>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</si>
  <si>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</si>
  <si>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</si>
  <si>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</si>
  <si>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</si>
  <si>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</si>
  <si>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</si>
  <si>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</si>
  <si>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</si>
  <si>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</si>
  <si>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</si>
  <si>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</si>
  <si>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</si>
  <si>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</si>
  <si>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</si>
  <si>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</si>
  <si>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</si>
  <si>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</si>
  <si>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</si>
  <si>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</si>
  <si>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</si>
  <si>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</si>
  <si>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</si>
  <si>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</si>
  <si>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</si>
  <si>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</si>
  <si>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</si>
  <si>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</si>
  <si>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</si>
  <si>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</si>
  <si>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</si>
  <si>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</si>
  <si>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</si>
  <si>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</si>
  <si>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</si>
  <si>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</si>
  <si>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</si>
  <si>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</si>
  <si>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</si>
  <si>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</si>
  <si>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</si>
  <si>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</si>
  <si>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</si>
  <si>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</si>
  <si>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</si>
  <si>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</si>
  <si>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</si>
  <si>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</si>
  <si>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</si>
  <si>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</si>
  <si>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</si>
  <si>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</si>
  <si>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</si>
  <si>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</si>
  <si>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</si>
  <si>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</si>
  <si>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</si>
  <si>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</si>
  <si>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</si>
  <si>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</si>
  <si>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</si>
  <si>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</si>
  <si>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</si>
  <si>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</si>
  <si>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</si>
  <si>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</si>
  <si>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</si>
  <si>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</si>
  <si>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</si>
  <si>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</si>
  <si>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</si>
  <si>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</si>
  <si>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</si>
  <si>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</si>
  <si>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</si>
  <si>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</si>
  <si>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</si>
  <si>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</si>
  <si>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</si>
  <si>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</si>
  <si>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</si>
  <si>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</si>
  <si>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</si>
  <si>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</si>
  <si>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</si>
  <si>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</si>
  <si>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</si>
  <si>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</si>
  <si>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</si>
  <si>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</si>
  <si>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</si>
  <si>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</si>
  <si>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</si>
  <si>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</si>
  <si>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</si>
  <si>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</si>
  <si>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</si>
  <si>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</si>
  <si>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</si>
  <si>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</si>
  <si>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</si>
  <si>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</si>
  <si>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</si>
  <si>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</si>
  <si>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</si>
  <si>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</si>
  <si>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</si>
  <si>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</si>
  <si>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</si>
  <si>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</si>
  <si>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</si>
  <si>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</si>
  <si>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</si>
  <si>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</si>
  <si>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</si>
  <si>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</si>
  <si>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</si>
  <si>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</si>
  <si>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</si>
  <si>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</si>
  <si>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</si>
  <si>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</si>
  <si>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</si>
  <si>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</si>
  <si>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</si>
  <si>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</si>
  <si>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</si>
  <si>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</si>
  <si>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</si>
  <si>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</si>
  <si>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</si>
  <si>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</si>
  <si>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</si>
  <si>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</si>
  <si>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</si>
  <si>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</si>
  <si>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</si>
  <si>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</si>
  <si>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</si>
  <si>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</si>
  <si>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</si>
  <si>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</si>
  <si>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</si>
  <si>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</si>
  <si>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</si>
  <si>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</si>
  <si>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</si>
  <si>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</si>
  <si>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</si>
  <si>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</si>
  <si>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</si>
  <si>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</si>
  <si>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</si>
  <si>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</si>
  <si>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</si>
  <si>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</si>
  <si>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</si>
  <si>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</si>
  <si>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</si>
  <si>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</si>
  <si>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</si>
  <si>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</si>
  <si>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</si>
  <si>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</si>
  <si>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</si>
  <si>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</si>
  <si>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</si>
  <si>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</si>
  <si>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</si>
  <si>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</si>
  <si>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</si>
  <si>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</si>
  <si>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</si>
  <si>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</si>
  <si>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</si>
  <si>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</si>
  <si>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</si>
  <si>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</si>
  <si>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</si>
  <si>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</si>
  <si>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</si>
  <si>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</si>
  <si>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</si>
  <si>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</si>
  <si>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</si>
  <si>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</si>
  <si>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</si>
  <si>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</si>
  <si>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</si>
  <si>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</si>
  <si>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</si>
  <si>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</si>
  <si>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</si>
  <si>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</si>
  <si>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</si>
  <si>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</si>
  <si>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</si>
  <si>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</si>
  <si>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</si>
  <si>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</si>
  <si>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</si>
  <si>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</si>
  <si>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</si>
  <si>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</si>
  <si>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</si>
  <si>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</si>
  <si>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</si>
  <si>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</si>
  <si>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</si>
  <si>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</si>
  <si>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</si>
  <si>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</si>
  <si>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</si>
  <si>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</si>
  <si>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</si>
  <si>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</si>
  <si>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</si>
  <si>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</si>
  <si>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</si>
  <si>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</si>
  <si>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</si>
  <si>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</si>
  <si>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</si>
  <si>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</si>
  <si>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</si>
  <si>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</si>
  <si>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</si>
  <si>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</si>
  <si>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</si>
  <si>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</si>
  <si>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</si>
  <si>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</si>
  <si>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</si>
  <si>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</si>
  <si>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</si>
  <si>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</si>
  <si>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</si>
  <si>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</si>
  <si>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</si>
  <si>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</si>
  <si>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</si>
  <si>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</si>
  <si>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</si>
  <si>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</si>
  <si>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</si>
  <si>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</si>
  <si>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</si>
  <si>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</si>
  <si>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</si>
  <si>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</si>
  <si>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</si>
  <si>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</si>
  <si>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</si>
  <si>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</si>
  <si>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</si>
  <si>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</si>
  <si>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</si>
  <si>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</si>
  <si>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</si>
  <si>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</si>
  <si>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</si>
  <si>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</si>
  <si>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</si>
  <si>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</si>
  <si>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</si>
  <si>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</si>
  <si>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</si>
  <si>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</si>
  <si>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</si>
  <si>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</si>
  <si>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</si>
  <si>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</si>
  <si>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</si>
  <si>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</si>
  <si>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</si>
  <si>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</si>
  <si>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</si>
  <si>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</si>
  <si>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</si>
  <si>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</si>
  <si>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</si>
  <si>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</si>
  <si>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</si>
  <si>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</si>
  <si>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</si>
  <si>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</si>
  <si>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</si>
  <si>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</si>
  <si>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</si>
  <si>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</si>
  <si>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</si>
  <si>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</si>
  <si>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</si>
  <si>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</si>
  <si>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</si>
  <si>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</si>
  <si>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</si>
  <si>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</si>
  <si>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</si>
  <si>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</si>
  <si>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</si>
  <si>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</si>
  <si>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</si>
  <si>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</si>
  <si>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</si>
  <si>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</si>
  <si>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</si>
  <si>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</si>
  <si>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</si>
  <si>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</si>
  <si>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</si>
  <si>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</si>
  <si>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</si>
  <si>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</si>
  <si>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</si>
  <si>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</si>
  <si>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</si>
  <si>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</si>
  <si>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</si>
  <si>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</si>
  <si>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</si>
  <si>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</si>
  <si>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</si>
  <si>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</si>
  <si>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</si>
  <si>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</si>
  <si>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</si>
  <si>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</si>
  <si>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</si>
  <si>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</si>
  <si>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</si>
  <si>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</si>
  <si>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</si>
  <si>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</si>
  <si>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</si>
  <si>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</si>
  <si>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</si>
  <si>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</si>
  <si>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</si>
  <si>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</si>
  <si>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</si>
  <si>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</si>
  <si>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</si>
  <si>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</si>
  <si>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</si>
  <si>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</si>
  <si>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</si>
  <si>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</si>
  <si>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</si>
  <si>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</si>
  <si>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</si>
  <si>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</si>
  <si>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</si>
  <si>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</si>
  <si>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</si>
  <si>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</si>
  <si>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</si>
  <si>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</si>
  <si>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</si>
  <si>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</si>
  <si>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</si>
  <si>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</si>
  <si>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</si>
  <si>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</si>
  <si>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</si>
  <si>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</si>
  <si>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</si>
  <si>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</si>
  <si>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</si>
  <si>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</si>
  <si>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</si>
  <si>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</si>
  <si>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</si>
  <si>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</si>
  <si>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</si>
  <si>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</si>
  <si>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</si>
  <si>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</si>
  <si>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</si>
  <si>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</si>
  <si>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</si>
  <si>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</si>
  <si>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</si>
  <si>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</si>
  <si>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</si>
  <si>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</si>
  <si>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</si>
  <si>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</si>
  <si>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</si>
  <si>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</si>
  <si>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</si>
  <si>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</si>
  <si>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</si>
  <si>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</si>
  <si>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</si>
  <si>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</si>
  <si>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</si>
  <si>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</si>
  <si>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</si>
  <si>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</si>
  <si>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</si>
  <si>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</si>
  <si>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</si>
  <si>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</si>
  <si>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</si>
  <si>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</si>
  <si>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</si>
  <si>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</si>
  <si>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</si>
  <si>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</si>
  <si>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</si>
  <si>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</si>
  <si>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</si>
  <si>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</si>
  <si>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</si>
  <si>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</si>
  <si>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</si>
  <si>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</si>
  <si>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</si>
  <si>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</si>
  <si>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</si>
  <si>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</si>
  <si>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</si>
  <si>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</si>
  <si>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</si>
  <si>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</si>
  <si>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</si>
  <si>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</si>
  <si>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</si>
  <si>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</si>
  <si>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</si>
  <si>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</si>
  <si>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</si>
  <si>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</si>
  <si>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</si>
  <si>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</si>
  <si>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</si>
  <si>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</si>
  <si>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</si>
  <si>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</si>
  <si>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</si>
  <si>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</si>
  <si>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</si>
  <si>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</si>
  <si>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</si>
  <si>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</si>
  <si>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</si>
  <si>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</si>
  <si>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</si>
  <si>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</si>
  <si>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</si>
  <si>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</si>
  <si>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</si>
  <si>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</si>
  <si>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</si>
  <si>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</si>
  <si>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</si>
  <si>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</si>
  <si>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</si>
  <si>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</si>
  <si>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</si>
  <si>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</si>
  <si>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</si>
  <si>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</si>
  <si>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</si>
  <si>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</si>
  <si>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</si>
  <si>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</si>
  <si>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</si>
  <si>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</si>
  <si>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</si>
  <si>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</si>
  <si>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</si>
  <si>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</si>
  <si>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</si>
  <si>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</si>
  <si>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</si>
  <si>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</si>
  <si>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</si>
  <si>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</si>
  <si>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</si>
  <si>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</si>
  <si>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</si>
  <si>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</si>
  <si>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</si>
  <si>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</si>
  <si>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</si>
  <si>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</si>
  <si>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</si>
  <si>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</si>
  <si>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</si>
  <si>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</si>
  <si>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</si>
  <si>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</si>
  <si>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</si>
  <si>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</si>
  <si>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</si>
  <si>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</si>
  <si>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</si>
  <si>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</si>
  <si>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</si>
  <si>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</si>
  <si>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</si>
  <si>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</si>
  <si>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</si>
  <si>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</si>
  <si>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</si>
  <si>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</si>
  <si>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</si>
  <si>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</si>
  <si>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</si>
  <si>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</si>
  <si>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</si>
  <si>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</si>
  <si>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</si>
  <si>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</si>
  <si>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</si>
  <si>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</si>
  <si>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</si>
  <si>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</si>
  <si>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</si>
  <si>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</si>
  <si>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</si>
  <si>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</si>
  <si>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</si>
  <si>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</si>
  <si>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</si>
  <si>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</si>
  <si>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</si>
  <si>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</si>
  <si>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</si>
  <si>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</si>
  <si>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</si>
  <si>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</si>
  <si>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</si>
  <si>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</si>
  <si>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</si>
  <si>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</si>
  <si>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</si>
  <si>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</si>
  <si>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</si>
  <si>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</si>
  <si>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</si>
  <si>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</si>
  <si>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</si>
  <si>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</si>
  <si>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</si>
  <si>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</si>
  <si>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</si>
  <si>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</si>
  <si>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</si>
  <si>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</si>
  <si>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</si>
  <si>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</si>
  <si>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</si>
  <si>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</si>
  <si>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</si>
  <si>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</si>
  <si>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</si>
  <si>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</si>
  <si>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</si>
  <si>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</si>
  <si>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</si>
  <si>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</si>
  <si>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</si>
  <si>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</si>
  <si>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</si>
  <si>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</si>
  <si>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</si>
  <si>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</si>
  <si>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</si>
  <si>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</si>
  <si>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</si>
  <si>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</si>
  <si>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</si>
  <si>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</si>
  <si>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</si>
  <si>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</si>
  <si>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</si>
  <si>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</si>
  <si>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</si>
  <si>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</si>
  <si>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</si>
  <si>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</si>
  <si>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</si>
  <si>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</si>
  <si>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</si>
  <si>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</si>
  <si>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</si>
  <si>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</si>
  <si>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</si>
  <si>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</si>
  <si>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</si>
  <si>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</si>
  <si>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</si>
  <si>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</si>
  <si>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</si>
  <si>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</si>
  <si>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</si>
  <si>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</si>
  <si>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</si>
  <si>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</si>
  <si>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</si>
  <si>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</si>
  <si>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</si>
  <si>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</si>
  <si>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</si>
  <si>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</si>
  <si>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</si>
  <si>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</si>
  <si>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</si>
  <si>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</si>
  <si>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</si>
  <si>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</si>
  <si>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</si>
  <si>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</si>
  <si>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</si>
  <si>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</si>
  <si>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</si>
  <si>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</si>
  <si>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</si>
  <si>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</si>
  <si>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</si>
  <si>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</si>
  <si>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</si>
  <si>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</si>
  <si>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</si>
  <si>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</si>
  <si>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</si>
  <si>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</si>
  <si>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</si>
  <si>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</si>
  <si>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</si>
  <si>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</si>
  <si>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</si>
  <si>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</si>
  <si>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</si>
  <si>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</si>
  <si>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</si>
  <si>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</si>
  <si>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</si>
  <si>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</si>
  <si>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</si>
  <si>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</si>
  <si>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</si>
  <si>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</si>
  <si>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</si>
  <si>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</si>
  <si>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</si>
  <si>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</si>
  <si>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</si>
  <si>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</si>
  <si>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</si>
  <si>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</si>
  <si>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</si>
  <si>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</si>
  <si>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</si>
  <si>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</si>
  <si>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</si>
  <si>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</si>
  <si>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</si>
  <si>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</si>
  <si>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</si>
  <si>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</si>
  <si>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</si>
  <si>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</si>
  <si>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</si>
  <si>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</si>
  <si>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</si>
  <si>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</si>
  <si>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</si>
  <si>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</si>
  <si>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</si>
  <si>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</si>
  <si>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</si>
  <si>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</si>
  <si>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</si>
  <si>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</si>
  <si>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</si>
  <si>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</si>
  <si>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</si>
  <si>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</si>
  <si>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</si>
  <si>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</si>
  <si>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</si>
  <si>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</si>
  <si>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</si>
  <si>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</si>
  <si>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</si>
  <si>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</si>
  <si>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</si>
  <si>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</si>
  <si>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</si>
  <si>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</si>
  <si>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</si>
  <si>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</si>
  <si>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</si>
  <si>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</si>
  <si>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</si>
  <si>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</si>
  <si>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</si>
  <si>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</si>
  <si>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</si>
  <si>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</si>
  <si>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</si>
  <si>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</si>
  <si>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</si>
  <si>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</si>
  <si>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</si>
  <si>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</si>
  <si>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</si>
  <si>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</si>
  <si>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</si>
  <si>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</si>
  <si>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</si>
  <si>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</si>
  <si>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</si>
  <si>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</si>
  <si>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</si>
  <si>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</si>
  <si>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</si>
  <si>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</si>
  <si>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</si>
  <si>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</si>
  <si>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</si>
  <si>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</si>
  <si>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</si>
  <si>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</si>
  <si>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</si>
  <si>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</si>
  <si>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</si>
  <si>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</si>
  <si>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</si>
  <si>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</si>
  <si>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</si>
  <si>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</si>
  <si>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</si>
  <si>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</si>
  <si>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</si>
  <si>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</si>
  <si>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</si>
  <si>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</si>
  <si>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</si>
  <si>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</si>
  <si>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</si>
  <si>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</si>
  <si>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</si>
  <si>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</si>
  <si>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</si>
  <si>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</si>
  <si>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</si>
  <si>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</si>
  <si>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</si>
  <si>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</si>
  <si>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</si>
  <si>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</si>
  <si>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</si>
  <si>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</si>
  <si>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</si>
  <si>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</si>
  <si>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</si>
  <si>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</si>
  <si>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</si>
  <si>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</si>
  <si>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</si>
  <si>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</si>
  <si>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</si>
  <si>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</si>
  <si>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</si>
  <si>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</si>
  <si>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</si>
  <si>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</si>
  <si>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</si>
  <si>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</si>
  <si>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</si>
  <si>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</si>
  <si>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</si>
  <si>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</si>
  <si>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</si>
  <si>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</si>
  <si>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</si>
  <si>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</si>
  <si>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</si>
  <si>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</si>
  <si>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</si>
  <si>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</si>
  <si>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</si>
  <si>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</si>
  <si>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</si>
  <si>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</si>
  <si>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</si>
  <si>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</si>
  <si>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</si>
  <si>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</si>
  <si>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</si>
  <si>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</si>
  <si>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</si>
  <si>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</si>
  <si>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</si>
  <si>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</si>
  <si>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</si>
  <si>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</si>
  <si>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</si>
  <si>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</si>
  <si>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</si>
  <si>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</si>
  <si>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</si>
  <si>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</si>
  <si>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</si>
  <si>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</si>
  <si>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</si>
  <si>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</si>
  <si>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</si>
  <si>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</si>
  <si>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</si>
  <si>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</si>
  <si>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</si>
  <si>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</si>
  <si>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</si>
  <si>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</si>
  <si>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</si>
  <si>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</si>
  <si>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</si>
  <si>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</si>
  <si>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</si>
  <si>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</si>
  <si>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</si>
  <si>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</si>
  <si>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</si>
  <si>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</si>
  <si>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</si>
  <si>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</si>
  <si>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</si>
  <si>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</si>
  <si>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</si>
  <si>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</si>
  <si>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</si>
  <si>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</si>
  <si>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</si>
  <si>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</si>
  <si>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</si>
  <si>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</si>
  <si>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</si>
  <si>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</si>
  <si>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</si>
  <si>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</si>
  <si>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</si>
  <si>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</si>
  <si>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</si>
  <si>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</si>
  <si>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</si>
  <si>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</si>
  <si>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</si>
  <si>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</si>
  <si>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</si>
  <si>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</si>
  <si>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</si>
  <si>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</si>
  <si>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</si>
  <si>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</si>
  <si>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</si>
  <si>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</si>
  <si>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</si>
  <si>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</si>
  <si>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</si>
  <si>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</si>
  <si>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</si>
  <si>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</si>
  <si>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</si>
  <si>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</si>
  <si>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</si>
  <si>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</si>
  <si>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</si>
  <si>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</si>
  <si>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</si>
  <si>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</si>
  <si>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</si>
  <si>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</si>
  <si>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</si>
  <si>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</si>
  <si>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</si>
  <si>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</si>
  <si>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</si>
  <si>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</si>
  <si>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</si>
  <si>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</si>
  <si>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</si>
  <si>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</si>
  <si>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</si>
  <si>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</si>
  <si>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</si>
  <si>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</si>
  <si>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</si>
  <si>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</si>
  <si>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</si>
  <si>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</si>
  <si>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</si>
  <si>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</si>
  <si>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</si>
  <si>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</si>
  <si>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</si>
  <si>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</si>
  <si>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</si>
  <si>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</si>
  <si>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</si>
  <si>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</si>
  <si>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</si>
  <si>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</si>
  <si>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</si>
  <si>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</si>
  <si>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</si>
  <si>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</si>
  <si>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</si>
  <si>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</si>
  <si>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</si>
  <si>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</si>
  <si>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</si>
  <si>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</si>
  <si>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</si>
  <si>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</si>
  <si>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</si>
  <si>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</si>
  <si>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</si>
  <si>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</si>
  <si>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</si>
  <si>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</si>
  <si>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</si>
  <si>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</si>
  <si>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</si>
  <si>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</si>
  <si>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</si>
  <si>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</si>
  <si>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</si>
  <si>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</si>
  <si>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</si>
  <si>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</si>
  <si>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</si>
  <si>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</si>
  <si>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</si>
  <si>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</si>
  <si>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</si>
  <si>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</si>
  <si>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</si>
  <si>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</si>
  <si>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</si>
  <si>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</si>
  <si>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</si>
  <si>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</si>
  <si>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</si>
  <si>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</si>
  <si>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</si>
  <si>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</si>
  <si>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</si>
  <si>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</si>
  <si>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</si>
  <si>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</si>
  <si>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</si>
  <si>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</si>
  <si>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</si>
  <si>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</si>
  <si>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</si>
  <si>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</si>
  <si>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</si>
  <si>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</si>
  <si>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</si>
  <si>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</si>
  <si>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</si>
  <si>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</si>
  <si>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</si>
  <si>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</si>
  <si>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</si>
  <si>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</si>
  <si>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</si>
  <si>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</si>
  <si>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</si>
  <si>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</si>
  <si>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</si>
  <si>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</si>
  <si>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</si>
  <si>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</si>
  <si>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</si>
  <si>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</si>
  <si>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</si>
  <si>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</si>
  <si>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</si>
  <si>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</si>
  <si>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</si>
  <si>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</si>
  <si>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</si>
  <si>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</si>
  <si>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</si>
  <si>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</si>
  <si>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</si>
  <si>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</si>
  <si>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</si>
  <si>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</si>
  <si>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</si>
  <si>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</si>
  <si>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</si>
  <si>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</si>
  <si>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</si>
  <si>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</si>
  <si>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</si>
  <si>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</si>
  <si>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</si>
  <si>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</si>
  <si>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</si>
  <si>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</si>
  <si>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</si>
  <si>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</si>
  <si>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</si>
  <si>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</si>
  <si>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</si>
  <si>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</si>
  <si>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</si>
  <si>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</si>
  <si>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</si>
  <si>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</si>
  <si>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</si>
  <si>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</si>
  <si>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</si>
  <si>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</si>
  <si>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</si>
  <si>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</si>
  <si>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</si>
  <si>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</si>
  <si>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</si>
  <si>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</si>
  <si>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</si>
  <si>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</si>
  <si>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</si>
  <si>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</si>
  <si>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</si>
  <si>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</si>
  <si>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</si>
  <si>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</si>
  <si>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</si>
  <si>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</si>
  <si>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</si>
  <si>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</si>
  <si>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</si>
  <si>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</si>
  <si>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</si>
  <si>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</si>
  <si>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</si>
  <si>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</si>
  <si>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</si>
  <si>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</si>
  <si>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</si>
  <si>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</si>
  <si>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</si>
  <si>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</si>
  <si>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</si>
  <si>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</si>
  <si>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</si>
  <si>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</si>
  <si>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</si>
  <si>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</si>
  <si>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</si>
  <si>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</si>
  <si>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</si>
  <si>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</si>
  <si>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</si>
  <si>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</si>
  <si>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</si>
  <si>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</si>
  <si>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</si>
  <si>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</si>
  <si>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</si>
  <si>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</si>
  <si>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</si>
  <si>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</si>
  <si>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</si>
  <si>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</si>
  <si>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</si>
  <si>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</si>
  <si>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</si>
  <si>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</si>
  <si>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</si>
  <si>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</si>
  <si>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</si>
  <si>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</si>
  <si>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</si>
  <si>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</si>
  <si>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</si>
  <si>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</si>
  <si>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</si>
  <si>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</si>
  <si>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</si>
  <si>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</si>
  <si>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</si>
  <si>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</si>
  <si>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</si>
  <si>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</si>
  <si>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</si>
  <si>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</si>
  <si>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</si>
  <si>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</si>
  <si>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</si>
  <si>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</si>
  <si>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</si>
  <si>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</si>
  <si>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</si>
  <si>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</si>
  <si>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</si>
  <si>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</si>
  <si>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</si>
  <si>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</si>
  <si>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</si>
  <si>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</si>
  <si>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</si>
  <si>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</si>
  <si>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</si>
  <si>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</si>
  <si>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</si>
  <si>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</si>
  <si>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</si>
  <si>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</si>
  <si>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</si>
  <si>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</si>
  <si>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</si>
  <si>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</si>
  <si>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</si>
  <si>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</si>
  <si>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</si>
  <si>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</si>
  <si>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</si>
  <si>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</si>
  <si>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</si>
  <si>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</si>
  <si>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</si>
  <si>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</si>
  <si>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</si>
  <si>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</si>
  <si>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</si>
  <si>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</si>
  <si>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</si>
  <si>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</si>
  <si>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</si>
  <si>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</si>
  <si>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</si>
  <si>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</si>
  <si>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</si>
  <si>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</si>
  <si>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</si>
  <si>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</si>
  <si>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</si>
  <si>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</si>
  <si>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</si>
  <si>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</si>
  <si>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</si>
  <si>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</si>
  <si>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</si>
  <si>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</si>
  <si>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</si>
  <si>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</si>
  <si>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</si>
  <si>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</si>
  <si>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</si>
  <si>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</si>
  <si>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</si>
  <si>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</si>
  <si>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</si>
  <si>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</si>
  <si>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</si>
  <si>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</si>
  <si>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</si>
  <si>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</si>
  <si>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</si>
  <si>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</si>
  <si>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</si>
  <si>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</si>
  <si>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</si>
  <si>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</si>
  <si>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</si>
  <si>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</si>
  <si>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</si>
  <si>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</si>
  <si>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</si>
  <si>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</si>
  <si>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</si>
  <si>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</si>
  <si>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</si>
  <si>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</si>
  <si>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</si>
  <si>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</si>
  <si>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</si>
  <si>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</si>
  <si>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</si>
  <si>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</si>
  <si>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</si>
  <si>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</si>
  <si>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</si>
  <si>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</si>
  <si>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</si>
  <si>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</si>
  <si>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</si>
  <si>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</si>
  <si>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</si>
  <si>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</si>
  <si>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</si>
  <si>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</si>
  <si>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</si>
  <si>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</si>
  <si>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</si>
  <si>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</si>
  <si>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</si>
  <si>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</si>
  <si>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</si>
  <si>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</si>
  <si>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</si>
  <si>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</si>
  <si>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</si>
  <si>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</si>
  <si>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</si>
  <si>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</si>
  <si>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</si>
  <si>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</si>
  <si>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</si>
  <si>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</si>
  <si>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</si>
  <si>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</si>
  <si>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</si>
  <si>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</si>
  <si>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</si>
  <si>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</si>
  <si>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</si>
  <si>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</si>
  <si>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</si>
  <si>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</si>
  <si>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</si>
  <si>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</si>
  <si>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</si>
  <si>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</si>
  <si>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</si>
  <si>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</si>
  <si>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</si>
  <si>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</si>
  <si>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</si>
  <si>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</si>
  <si>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</si>
  <si>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</si>
  <si>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</si>
  <si>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</si>
  <si>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</si>
  <si>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</si>
  <si>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</si>
  <si>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</si>
  <si>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</si>
  <si>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</si>
  <si>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</si>
  <si>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</si>
  <si>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</si>
  <si>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</si>
  <si>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</si>
  <si>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</si>
  <si>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</si>
  <si>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</si>
  <si>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</si>
  <si>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</si>
  <si>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</si>
  <si>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</si>
  <si>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</si>
  <si>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</si>
  <si>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</si>
  <si>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</si>
  <si>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</si>
  <si>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</si>
  <si>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</si>
  <si>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</si>
  <si>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</si>
  <si>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</si>
  <si>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</si>
  <si>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</si>
  <si>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</si>
  <si>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</si>
  <si>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</si>
  <si>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</si>
  <si>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</si>
  <si>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</si>
  <si>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</si>
  <si>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</si>
  <si>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</si>
  <si>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</si>
  <si>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</si>
  <si>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</si>
  <si>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</si>
  <si>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</si>
  <si>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</si>
  <si>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</si>
  <si>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</si>
  <si>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</si>
  <si>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</si>
  <si>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</si>
  <si>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</si>
  <si>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</si>
  <si>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</si>
  <si>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</si>
  <si>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</si>
  <si>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</si>
  <si>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</si>
  <si>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</si>
  <si>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</si>
  <si>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</si>
  <si>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</si>
  <si>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</si>
  <si>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</si>
  <si>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</si>
  <si>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</si>
  <si>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</si>
  <si>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</si>
  <si>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</si>
  <si>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</si>
  <si>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</si>
  <si>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</si>
  <si>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</si>
  <si>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</si>
  <si>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</si>
  <si>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</si>
  <si>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</si>
  <si>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</si>
  <si>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</si>
  <si>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</si>
  <si>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</si>
  <si>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</si>
  <si>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</si>
  <si>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</si>
  <si>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</si>
  <si>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</si>
  <si>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</si>
  <si>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</si>
  <si>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</si>
  <si>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</si>
  <si>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</si>
  <si>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</si>
  <si>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</si>
  <si>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</si>
  <si>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</si>
  <si>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</si>
  <si>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</si>
  <si>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</si>
  <si>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</si>
  <si>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</si>
  <si>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</si>
  <si>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</si>
  <si>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</si>
  <si>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</si>
  <si>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</si>
  <si>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</si>
  <si>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</si>
  <si>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</si>
  <si>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</si>
  <si>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</si>
  <si>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</si>
  <si>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</si>
  <si>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</si>
  <si>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</si>
  <si>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</si>
  <si>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</si>
  <si>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</si>
  <si>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</si>
  <si>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</si>
  <si>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</si>
  <si>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</si>
  <si>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</si>
  <si>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</si>
  <si>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</si>
  <si>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</si>
  <si>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</si>
  <si>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</si>
  <si>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</si>
  <si>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</si>
  <si>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</si>
  <si>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</si>
  <si>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</si>
  <si>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</si>
  <si>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</si>
  <si>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</si>
  <si>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</si>
  <si>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</si>
  <si>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</si>
  <si>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</si>
  <si>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</si>
  <si>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</si>
  <si>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</si>
  <si>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</si>
  <si>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</si>
  <si>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</si>
  <si>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</si>
  <si>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</si>
  <si>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</si>
  <si>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</si>
  <si>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</si>
  <si>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</si>
  <si>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</si>
  <si>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</si>
  <si>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</si>
  <si>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</si>
  <si>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</si>
  <si>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</si>
  <si>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</si>
  <si>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</si>
  <si>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</si>
  <si>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</si>
  <si>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</si>
  <si>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</si>
  <si>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</si>
  <si>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</si>
  <si>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</si>
  <si>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</si>
  <si>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</si>
  <si>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</si>
  <si>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</si>
  <si>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</si>
  <si>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</si>
  <si>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</si>
  <si>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</si>
  <si>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</si>
  <si>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</si>
  <si>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</si>
  <si>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</si>
  <si>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</si>
  <si>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</si>
  <si>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</si>
  <si>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</si>
  <si>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</si>
  <si>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</si>
  <si>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</si>
  <si>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</si>
  <si>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</si>
  <si>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</si>
  <si>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</si>
  <si>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</si>
  <si>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</si>
  <si>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</si>
  <si>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</si>
  <si>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</si>
  <si>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</si>
  <si>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</si>
  <si>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</si>
  <si>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</si>
  <si>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</si>
  <si>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</si>
  <si>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</si>
  <si>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</si>
  <si>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</si>
  <si>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</si>
  <si>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</si>
  <si>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</si>
  <si>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</si>
  <si>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</si>
  <si>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</si>
  <si>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</si>
  <si>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</si>
  <si>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</si>
  <si>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</si>
  <si>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</si>
  <si>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</si>
  <si>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</si>
  <si>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</si>
  <si>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</si>
  <si>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</si>
  <si>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</si>
  <si>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</si>
  <si>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</si>
  <si>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</si>
  <si>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</si>
  <si>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</si>
  <si>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</si>
  <si>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</si>
  <si>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</si>
  <si>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</si>
  <si>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</si>
  <si>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</si>
  <si>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</si>
  <si>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</si>
  <si>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</si>
  <si>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</si>
  <si>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</si>
  <si>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</si>
  <si>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</si>
  <si>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</si>
  <si>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</si>
  <si>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</si>
  <si>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</si>
  <si>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</si>
  <si>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</si>
  <si>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</si>
  <si>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</si>
  <si>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</si>
  <si>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</si>
  <si>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</si>
  <si>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</si>
  <si>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</si>
  <si>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</si>
  <si>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</si>
  <si>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</si>
  <si>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</si>
  <si>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</si>
  <si>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</si>
  <si>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</si>
  <si>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</si>
  <si>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</si>
  <si>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</si>
  <si>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</si>
  <si>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</si>
  <si>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</si>
  <si>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</si>
  <si>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</si>
  <si>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</si>
  <si>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</si>
  <si>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</si>
  <si>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</si>
  <si>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</si>
  <si>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</si>
  <si>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</si>
  <si>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</si>
  <si>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</si>
  <si>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</si>
  <si>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</si>
  <si>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</si>
  <si>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</si>
  <si>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</si>
  <si>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</si>
  <si>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</si>
  <si>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</si>
  <si>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</si>
  <si>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</si>
  <si>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</si>
  <si>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</si>
  <si>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</si>
  <si>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</si>
  <si>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</si>
  <si>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</si>
  <si>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</si>
  <si>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</si>
  <si>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</si>
  <si>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</si>
  <si>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</si>
  <si>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</si>
  <si>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</si>
  <si>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</si>
  <si>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</si>
  <si>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</si>
  <si>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</si>
  <si>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</si>
  <si>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</si>
  <si>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</si>
  <si>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</si>
  <si>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</si>
  <si>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</si>
  <si>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</si>
  <si>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</si>
  <si>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</si>
  <si>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</si>
  <si>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</si>
  <si>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</si>
  <si>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</si>
  <si>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</si>
  <si>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</si>
  <si>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</si>
  <si>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</si>
  <si>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</si>
  <si>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</si>
  <si>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</si>
  <si>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</si>
  <si>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</si>
  <si>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</si>
  <si>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</si>
  <si>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</si>
  <si>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</si>
  <si>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</si>
  <si>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</si>
  <si>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</si>
  <si>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</si>
  <si>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</si>
  <si>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</si>
  <si>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</si>
  <si>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</si>
  <si>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</si>
  <si>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</si>
  <si>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</si>
  <si>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</si>
  <si>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</si>
  <si>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</si>
  <si>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</si>
  <si>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</si>
  <si>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</si>
  <si>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</si>
  <si>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</si>
  <si>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</si>
  <si>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</si>
  <si>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</si>
  <si>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</si>
  <si>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</si>
  <si>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</si>
  <si>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</si>
  <si>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</si>
  <si>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</si>
  <si>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</si>
  <si>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</si>
  <si>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</si>
  <si>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</si>
  <si>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</si>
  <si>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</si>
  <si>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</si>
  <si>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</si>
  <si>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</si>
  <si>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</si>
  <si>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</si>
  <si>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</si>
  <si>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</si>
  <si>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</si>
  <si>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</si>
  <si>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</si>
  <si>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</si>
  <si>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</si>
  <si>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</si>
  <si>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</si>
  <si>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</si>
  <si>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</si>
  <si>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</si>
  <si>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</si>
  <si>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</si>
  <si>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</si>
  <si>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</si>
  <si>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</si>
  <si>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</si>
  <si>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</si>
  <si>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</si>
  <si>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</si>
  <si>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</si>
  <si>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</si>
  <si>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</si>
  <si>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</si>
  <si>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</si>
  <si>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</si>
  <si>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</si>
  <si>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</si>
  <si>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</si>
  <si>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</si>
  <si>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</si>
  <si>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</si>
  <si>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</si>
  <si>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</si>
  <si>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</si>
  <si>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</si>
  <si>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</si>
  <si>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</si>
  <si>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</si>
  <si>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</si>
  <si>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</si>
  <si>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</si>
  <si>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</si>
  <si>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</si>
  <si>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</si>
  <si>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</si>
  <si>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</si>
  <si>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</si>
  <si>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</si>
  <si>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</si>
  <si>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</si>
  <si>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</si>
  <si>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</si>
  <si>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</si>
  <si>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</si>
  <si>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</si>
  <si>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</si>
  <si>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</si>
  <si>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</si>
  <si>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</si>
  <si>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</si>
  <si>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</si>
  <si>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</si>
  <si>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</si>
  <si>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</si>
  <si>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</si>
  <si>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</si>
  <si>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</si>
  <si>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</si>
  <si>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</si>
  <si>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</si>
  <si>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</si>
  <si>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</si>
  <si>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</si>
  <si>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</si>
  <si>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</si>
  <si>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</si>
  <si>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</si>
  <si>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</si>
  <si>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</si>
  <si>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</si>
  <si>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</si>
  <si>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</si>
  <si>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</si>
  <si>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</si>
  <si>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</si>
  <si>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</si>
  <si>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</si>
  <si>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</si>
  <si>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</si>
  <si>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</si>
  <si>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</si>
  <si>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</si>
  <si>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</si>
  <si>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</si>
  <si>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</si>
  <si>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</si>
  <si>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</si>
  <si>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</si>
  <si>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</si>
  <si>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</si>
  <si>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</si>
  <si>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</si>
  <si>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</si>
  <si>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</si>
  <si>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</si>
  <si>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</si>
  <si>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</si>
  <si>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</si>
  <si>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</si>
  <si>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</si>
  <si>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</si>
  <si>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</si>
  <si>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</si>
  <si>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</si>
  <si>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</si>
  <si>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</si>
  <si>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</si>
  <si>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</si>
  <si>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</si>
  <si>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</si>
  <si>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</si>
  <si>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</si>
  <si>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</si>
  <si>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</si>
  <si>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</si>
  <si>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</si>
  <si>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</si>
  <si>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</si>
  <si>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</si>
  <si>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</si>
  <si>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</si>
  <si>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</si>
  <si>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</si>
  <si>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</si>
  <si>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</si>
  <si>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</si>
  <si>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</si>
  <si>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</si>
  <si>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</si>
  <si>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</si>
  <si>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</si>
  <si>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</si>
  <si>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</si>
  <si>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</si>
  <si>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</si>
  <si>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</si>
  <si>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</si>
  <si>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</si>
  <si>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</si>
  <si>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</si>
  <si>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</si>
  <si>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</si>
  <si>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</si>
  <si>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</si>
  <si>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</si>
  <si>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</si>
  <si>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</si>
  <si>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</si>
  <si>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</si>
  <si>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</si>
  <si>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</si>
  <si>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</si>
  <si>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</si>
  <si>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</si>
  <si>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</si>
  <si>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</si>
  <si>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</si>
  <si>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</si>
  <si>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</si>
  <si>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</si>
  <si>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</si>
  <si>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</si>
  <si>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</si>
  <si>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</si>
  <si>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</si>
  <si>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</si>
  <si>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</si>
  <si>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</si>
  <si>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</si>
  <si>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</si>
  <si>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</si>
  <si>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</si>
  <si>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</si>
  <si>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</si>
  <si>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</si>
  <si>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</si>
  <si>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</si>
  <si>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</si>
  <si>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</si>
  <si>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</si>
  <si>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</si>
  <si>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</si>
  <si>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</si>
  <si>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</si>
  <si>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</si>
  <si>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</si>
  <si>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</si>
  <si>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</si>
  <si>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</si>
  <si>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</si>
  <si>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</si>
  <si>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</si>
  <si>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</si>
  <si>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</si>
  <si>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</si>
  <si>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</si>
  <si>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</si>
  <si>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</si>
  <si>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</si>
  <si>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</si>
  <si>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</si>
  <si>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</si>
  <si>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</si>
  <si>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</si>
  <si>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</si>
  <si>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</si>
  <si>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</si>
  <si>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</si>
  <si>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</si>
  <si>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</si>
  <si>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</si>
  <si>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</si>
  <si>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</si>
  <si>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</si>
  <si>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</si>
  <si>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</si>
  <si>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</si>
  <si>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</si>
  <si>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</si>
  <si>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</si>
  <si>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</si>
  <si>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</si>
  <si>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</si>
  <si>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</si>
  <si>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</si>
  <si>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</si>
  <si>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</si>
  <si>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</si>
  <si>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</si>
  <si>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</si>
  <si>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</si>
  <si>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</si>
  <si>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</si>
  <si>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</si>
  <si>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</si>
  <si>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</si>
  <si>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</si>
  <si>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</si>
  <si>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</si>
  <si>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</si>
  <si>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</si>
  <si>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</si>
  <si>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</si>
  <si>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</si>
  <si>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</si>
  <si>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</si>
  <si>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</si>
  <si>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</si>
  <si>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</si>
  <si>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</si>
  <si>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</si>
  <si>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</si>
  <si>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</si>
  <si>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</si>
  <si>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</si>
  <si>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</si>
  <si>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</si>
  <si>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</si>
  <si>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</si>
  <si>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</si>
  <si>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</si>
  <si>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</si>
  <si>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</si>
  <si>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</si>
  <si>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</si>
  <si>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</si>
  <si>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</si>
  <si>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</si>
  <si>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</si>
  <si>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</si>
  <si>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</si>
  <si>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</si>
  <si>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</si>
  <si>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</si>
  <si>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</si>
  <si>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</si>
  <si>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</si>
  <si>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</si>
  <si>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</si>
  <si>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</si>
  <si>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</si>
  <si>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</si>
  <si>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</si>
  <si>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</si>
  <si>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</si>
  <si>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</si>
  <si>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</si>
  <si>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</si>
  <si>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</si>
  <si>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</si>
  <si>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</si>
  <si>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</si>
  <si>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</si>
  <si>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</si>
  <si>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</si>
  <si>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</si>
  <si>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</si>
  <si>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</si>
  <si>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</si>
  <si>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</si>
  <si>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</si>
  <si>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</si>
  <si>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</si>
  <si>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</si>
  <si>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</si>
  <si>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</si>
  <si>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</si>
  <si>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</si>
  <si>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</si>
  <si>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</si>
  <si>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</si>
  <si>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</si>
  <si>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</si>
  <si>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</si>
  <si>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</si>
  <si>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</si>
  <si>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</si>
  <si>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</si>
  <si>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</si>
  <si>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</si>
  <si>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</si>
  <si>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</si>
  <si>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</si>
  <si>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</si>
  <si>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</si>
  <si>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</si>
  <si>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</si>
  <si>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</si>
  <si>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</si>
  <si>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</si>
  <si>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</si>
  <si>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</si>
  <si>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</si>
  <si>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</si>
  <si>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</si>
  <si>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</si>
  <si>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</si>
  <si>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</si>
  <si>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</si>
  <si>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</si>
  <si>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</si>
  <si>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</si>
  <si>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</si>
  <si>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</si>
  <si>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</si>
  <si>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</si>
  <si>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</si>
  <si>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</si>
  <si>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</si>
  <si>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</si>
  <si>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</si>
  <si>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</si>
  <si>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</si>
  <si>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</si>
  <si>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</si>
  <si>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</si>
  <si>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</si>
  <si>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</si>
  <si>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</si>
  <si>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</si>
  <si>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</si>
  <si>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</si>
  <si>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</si>
  <si>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</si>
  <si>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</si>
  <si>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</si>
  <si>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</si>
  <si>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</si>
  <si>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</si>
  <si>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</si>
  <si>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</si>
  <si>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</si>
  <si>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</si>
  <si>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</si>
  <si>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</si>
  <si>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</si>
  <si>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</si>
  <si>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</si>
  <si>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</si>
  <si>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</si>
  <si>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</si>
  <si>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</si>
  <si>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</si>
  <si>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</si>
  <si>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</si>
  <si>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</si>
  <si>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</si>
  <si>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</si>
  <si>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</si>
  <si>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</si>
  <si>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</si>
  <si>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</si>
  <si>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</si>
  <si>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</si>
  <si>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</si>
  <si>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</si>
  <si>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</si>
  <si>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</si>
  <si>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</si>
  <si>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</si>
  <si>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</si>
  <si>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</si>
  <si>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</si>
  <si>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</si>
  <si>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</si>
  <si>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</si>
  <si>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</si>
  <si>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</si>
  <si>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</si>
  <si>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</si>
  <si>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</si>
  <si>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</si>
  <si>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</si>
  <si>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</si>
  <si>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</si>
  <si>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</si>
  <si>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</si>
  <si>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</si>
  <si>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</si>
  <si>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</si>
  <si>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</si>
  <si>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</si>
  <si>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</si>
  <si>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</si>
  <si>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</si>
  <si>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</si>
  <si>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</si>
  <si>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</si>
  <si>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</si>
  <si>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</si>
  <si>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</si>
  <si>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</si>
  <si>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</si>
  <si>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</si>
  <si>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</si>
  <si>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</si>
  <si>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</si>
  <si>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</si>
  <si>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</si>
  <si>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</si>
  <si>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</si>
  <si>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</si>
  <si>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</si>
  <si>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</si>
  <si>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</si>
  <si>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</si>
  <si>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</si>
  <si>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</si>
  <si>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</si>
  <si>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</si>
  <si>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</si>
  <si>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</si>
  <si>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</si>
  <si>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</si>
  <si>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</si>
  <si>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</si>
  <si>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</si>
  <si>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</si>
  <si>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</si>
  <si>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</si>
  <si>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</si>
  <si>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</si>
  <si>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</si>
  <si>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</si>
  <si>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</si>
  <si>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</si>
  <si>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</si>
  <si>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</si>
  <si>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</si>
  <si>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</si>
  <si>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</si>
  <si>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</si>
  <si>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</si>
  <si>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</si>
  <si>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</si>
  <si>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</si>
  <si>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</si>
  <si>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</si>
  <si>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</si>
  <si>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</si>
  <si>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</si>
  <si>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</si>
  <si>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</si>
  <si>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</si>
  <si>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</si>
  <si>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</si>
  <si>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</si>
  <si>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</si>
  <si>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</si>
  <si>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</si>
  <si>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</si>
  <si>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</si>
  <si>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</si>
  <si>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</si>
  <si>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</si>
  <si>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</si>
  <si>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</si>
  <si>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</si>
  <si>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</si>
  <si>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</si>
  <si>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</si>
  <si>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</si>
  <si>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</si>
  <si>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</si>
  <si>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</si>
  <si>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</si>
  <si>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</si>
  <si>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</si>
  <si>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</si>
  <si>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</si>
  <si>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</si>
  <si>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</si>
  <si>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</si>
  <si>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</si>
  <si>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</si>
  <si>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</si>
  <si>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</si>
  <si>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</si>
  <si>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</si>
  <si>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</si>
  <si>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</si>
  <si>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</si>
  <si>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</si>
  <si>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</si>
  <si>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</si>
  <si>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</si>
  <si>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</si>
  <si>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</si>
  <si>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</si>
  <si>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</si>
  <si>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</si>
  <si>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</si>
  <si>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</si>
  <si>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</si>
  <si>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</si>
  <si>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</si>
  <si>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</si>
  <si>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</si>
  <si>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</si>
  <si>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</si>
  <si>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</si>
  <si>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</si>
  <si>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</si>
  <si>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</si>
  <si>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</si>
  <si>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</si>
  <si>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</si>
  <si>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</si>
  <si>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</si>
  <si>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</si>
  <si>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</si>
  <si>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</si>
  <si>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</si>
  <si>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</si>
  <si>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</si>
  <si>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</si>
  <si>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</si>
  <si>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</si>
  <si>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</si>
  <si>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</si>
  <si>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</si>
  <si>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</si>
  <si>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</si>
  <si>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</si>
  <si>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</si>
  <si>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</si>
  <si>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</si>
  <si>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</si>
  <si>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</si>
  <si>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</si>
  <si>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</si>
  <si>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</si>
  <si>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</si>
  <si>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</si>
  <si>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</si>
  <si>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</si>
  <si>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</si>
  <si>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</si>
  <si>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</si>
  <si>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</si>
  <si>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</si>
  <si>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</si>
  <si>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</si>
  <si>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</si>
  <si>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</si>
  <si>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</si>
  <si>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</si>
  <si>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</si>
  <si>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</si>
  <si>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</si>
  <si>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</si>
  <si>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</si>
  <si>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</si>
  <si>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</si>
  <si>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</si>
  <si>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</si>
  <si>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</si>
  <si>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</si>
  <si>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</si>
  <si>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</si>
  <si>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</si>
  <si>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</si>
  <si>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</si>
  <si>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</si>
  <si>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</si>
  <si>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</si>
  <si>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</si>
  <si>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</si>
  <si>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</si>
  <si>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</si>
  <si>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</si>
  <si>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</si>
  <si>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</si>
  <si>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</si>
  <si>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</si>
  <si>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</si>
  <si>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</si>
  <si>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</si>
  <si>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</si>
  <si>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</si>
  <si>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</si>
  <si>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</si>
  <si>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</si>
  <si>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</si>
  <si>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</si>
  <si>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</si>
  <si>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</si>
  <si>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</si>
  <si>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</si>
  <si>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</si>
  <si>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</si>
  <si>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</si>
  <si>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</si>
  <si>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</si>
  <si>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</si>
  <si>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</si>
  <si>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</si>
  <si>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</si>
  <si>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</si>
  <si>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</si>
  <si>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</si>
  <si>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</si>
  <si>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</si>
  <si>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</si>
  <si>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</si>
  <si>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</si>
  <si>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</si>
  <si>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</si>
  <si>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</si>
  <si>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</si>
  <si>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</si>
  <si>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</si>
  <si>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</si>
  <si>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</si>
  <si>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</si>
  <si>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</si>
  <si>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</si>
  <si>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</si>
  <si>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</si>
  <si>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</si>
  <si>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</si>
  <si>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</si>
  <si>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</si>
  <si>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</si>
  <si>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</si>
  <si>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</si>
  <si>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</si>
  <si>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</si>
  <si>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</si>
  <si>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</si>
  <si>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</si>
  <si>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</si>
  <si>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</si>
  <si>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</si>
  <si>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</si>
  <si>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</si>
  <si>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</si>
  <si>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</si>
  <si>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</si>
  <si>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</si>
  <si>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</si>
  <si>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</si>
  <si>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</si>
  <si>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</si>
  <si>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</si>
  <si>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</si>
  <si>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</si>
  <si>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</si>
  <si>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</si>
  <si>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</si>
  <si>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</si>
  <si>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</si>
  <si>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</si>
  <si>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</si>
  <si>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</si>
  <si>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</si>
  <si>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</si>
  <si>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</si>
  <si>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</si>
  <si>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</si>
  <si>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</si>
  <si>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</si>
  <si>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</si>
  <si>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</si>
  <si>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</si>
  <si>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</si>
  <si>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</si>
  <si>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</si>
  <si>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</si>
  <si>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</si>
  <si>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</si>
  <si>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</si>
  <si>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</si>
  <si>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</si>
  <si>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</si>
  <si>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</si>
  <si>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</si>
  <si>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</si>
  <si>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</si>
  <si>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</si>
  <si>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</si>
  <si>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</si>
  <si>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</si>
  <si>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</si>
  <si>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</si>
  <si>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</si>
  <si>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</si>
  <si>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</si>
  <si>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</si>
  <si>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</si>
  <si>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</si>
  <si>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</si>
  <si>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</si>
  <si>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</si>
  <si>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</si>
  <si>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</si>
  <si>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</si>
  <si>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</si>
  <si>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</si>
  <si>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</si>
  <si>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</si>
  <si>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</si>
  <si>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</si>
  <si>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</si>
  <si>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</si>
  <si>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</si>
  <si>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</si>
  <si>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</si>
  <si>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</si>
  <si>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</si>
  <si>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</si>
  <si>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</si>
  <si>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</si>
  <si>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</si>
  <si>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</si>
  <si>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</si>
  <si>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</si>
  <si>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</si>
  <si>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</si>
  <si>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</si>
  <si>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</si>
  <si>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</si>
  <si>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</si>
  <si>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</si>
  <si>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</si>
  <si>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</si>
  <si>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</si>
  <si>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</si>
  <si>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</si>
  <si>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</si>
  <si>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</si>
  <si>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</si>
  <si>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</si>
  <si>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</si>
  <si>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</si>
  <si>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</si>
  <si>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</si>
  <si>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</si>
  <si>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</si>
  <si>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</si>
  <si>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</si>
  <si>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</si>
  <si>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</si>
  <si>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</si>
  <si>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</si>
  <si>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</si>
  <si>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</si>
  <si>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</si>
  <si>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</si>
  <si>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</si>
  <si>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</si>
  <si>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</si>
  <si>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</si>
  <si>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</si>
  <si>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</si>
  <si>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</si>
  <si>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</si>
  <si>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</si>
  <si>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</si>
  <si>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</si>
  <si>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</si>
  <si>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</si>
  <si>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</si>
  <si>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</si>
  <si>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</si>
  <si>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</si>
  <si>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</si>
  <si>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</si>
  <si>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</si>
  <si>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</si>
  <si>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</si>
  <si>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</si>
  <si>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</si>
  <si>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</si>
  <si>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</si>
  <si>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</si>
  <si>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</si>
  <si>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</si>
  <si>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</si>
  <si>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</si>
  <si>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</si>
  <si>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</si>
  <si>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</si>
  <si>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</si>
  <si>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</si>
  <si>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</si>
  <si>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</si>
  <si>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</si>
  <si>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</si>
  <si>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</si>
  <si>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</si>
  <si>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</si>
  <si>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</si>
  <si>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</si>
  <si>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</si>
  <si>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</si>
  <si>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</si>
  <si>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</si>
  <si>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</si>
  <si>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</si>
  <si>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</si>
  <si>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</si>
  <si>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</si>
  <si>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</si>
  <si>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</si>
  <si>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</si>
  <si>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</si>
  <si>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</si>
  <si>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</si>
  <si>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</si>
  <si>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</si>
  <si>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</si>
  <si>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</si>
  <si>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</si>
  <si>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</si>
  <si>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</si>
  <si>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</si>
  <si>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</si>
  <si>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</si>
  <si>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</si>
  <si>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</si>
  <si>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</si>
  <si>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</si>
  <si>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</si>
  <si>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</si>
  <si>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</si>
  <si>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</si>
  <si>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</si>
  <si>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</si>
  <si>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</si>
  <si>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</si>
  <si>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</si>
  <si>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</si>
  <si>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</si>
  <si>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</si>
  <si>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</si>
  <si>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</si>
  <si>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</si>
  <si>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</si>
  <si>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</si>
  <si>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</si>
  <si>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</si>
  <si>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</si>
  <si>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</si>
  <si>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</si>
  <si>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</si>
  <si>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</si>
  <si>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</si>
  <si>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</si>
  <si>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</si>
  <si>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</si>
  <si>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</si>
  <si>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</si>
  <si>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</si>
  <si>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</si>
  <si>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</si>
  <si>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</si>
  <si>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</si>
  <si>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</si>
  <si>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</si>
  <si>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</si>
  <si>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</si>
  <si>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</si>
  <si>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</si>
  <si>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</si>
  <si>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</si>
  <si>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</si>
  <si>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</si>
  <si>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</si>
  <si>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</si>
  <si>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</si>
  <si>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</si>
  <si>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</si>
  <si>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</si>
  <si>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</si>
  <si>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</si>
  <si>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</si>
  <si>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</si>
  <si>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</si>
  <si>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</si>
  <si>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</si>
  <si>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</si>
  <si>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</si>
  <si>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</si>
  <si>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</si>
  <si>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</si>
  <si>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</si>
  <si>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</si>
  <si>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</si>
  <si>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</si>
  <si>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</si>
  <si>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</si>
  <si>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</si>
  <si>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</si>
  <si>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</si>
  <si>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</si>
  <si>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</si>
  <si>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</si>
  <si>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</si>
  <si>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</si>
  <si>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</si>
  <si>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</si>
  <si>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</si>
  <si>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</si>
  <si>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</si>
  <si>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</si>
  <si>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</si>
  <si>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</si>
  <si>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</si>
  <si>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</si>
  <si>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</si>
  <si>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</si>
  <si>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</si>
  <si>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</si>
  <si>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</si>
  <si>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</si>
  <si>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</si>
  <si>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</si>
  <si>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</si>
  <si>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</si>
  <si>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</si>
  <si>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</si>
  <si>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</si>
  <si>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</si>
  <si>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</si>
  <si>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</si>
  <si>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</si>
  <si>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</si>
  <si>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</si>
  <si>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</si>
  <si>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</si>
  <si>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</si>
  <si>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</si>
  <si>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</si>
  <si>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</si>
  <si>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</si>
  <si>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</si>
  <si>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</si>
  <si>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</si>
  <si>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</si>
  <si>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</si>
  <si>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</si>
  <si>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</si>
  <si>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</si>
  <si>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</si>
  <si>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</si>
  <si>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</si>
  <si>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</si>
  <si>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</si>
  <si>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</si>
  <si>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</si>
  <si>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</si>
  <si>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</si>
  <si>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</si>
  <si>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</si>
  <si>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</si>
  <si>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</si>
  <si>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</si>
  <si>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</si>
  <si>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</si>
  <si>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</si>
  <si>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</si>
  <si>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</si>
  <si>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</si>
  <si>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</si>
  <si>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</si>
  <si>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</si>
  <si>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</si>
  <si>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</si>
  <si>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</si>
  <si>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</si>
  <si>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</si>
  <si>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</si>
  <si>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</si>
  <si>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</si>
  <si>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</si>
  <si>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</si>
  <si>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</si>
  <si>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</si>
  <si>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</si>
  <si>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</si>
  <si>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</si>
  <si>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</si>
  <si>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</si>
  <si>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</si>
  <si>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</si>
  <si>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</si>
  <si>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</si>
  <si>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</si>
  <si>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</si>
  <si>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</si>
  <si>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</si>
  <si>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</si>
  <si>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</si>
  <si>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</si>
  <si>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</si>
  <si>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</si>
  <si>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</si>
  <si>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</si>
  <si>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</si>
  <si>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</si>
  <si>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</si>
  <si>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</si>
  <si>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</si>
  <si>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</si>
  <si>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</si>
  <si>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</si>
  <si>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</si>
  <si>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</si>
  <si>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</si>
  <si>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</si>
  <si>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</si>
  <si>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</si>
  <si>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</si>
  <si>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</si>
  <si>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</si>
  <si>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</si>
  <si>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</si>
  <si>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</si>
  <si>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</si>
  <si>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</si>
  <si>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</si>
  <si>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</si>
  <si>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</si>
  <si>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</si>
  <si>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</si>
  <si>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</si>
  <si>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</si>
  <si>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</si>
  <si>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</si>
  <si>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</si>
  <si>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</si>
  <si>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</si>
  <si>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</si>
  <si>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</si>
  <si>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</si>
  <si>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</si>
  <si>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</si>
  <si>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</si>
  <si>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</si>
  <si>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</si>
  <si>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</si>
  <si>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</si>
  <si>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</si>
  <si>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</si>
  <si>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</si>
  <si>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</si>
  <si>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</si>
  <si>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</si>
  <si>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</si>
  <si>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</si>
  <si>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</si>
  <si>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</si>
  <si>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</si>
  <si>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</si>
  <si>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</si>
  <si>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</si>
  <si>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</si>
  <si>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</si>
  <si>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</si>
  <si>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</si>
  <si>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</si>
  <si>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</si>
  <si>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</si>
  <si>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</si>
  <si>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</si>
  <si>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</si>
  <si>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</si>
  <si>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</si>
  <si>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</si>
  <si>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</si>
  <si>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</si>
  <si>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</si>
  <si>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</si>
  <si>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</si>
  <si>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</si>
  <si>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</si>
  <si>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</si>
  <si>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</si>
  <si>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</si>
  <si>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</si>
  <si>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</si>
  <si>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</si>
  <si>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</si>
  <si>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</si>
  <si>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</si>
  <si>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</si>
  <si>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</si>
  <si>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</si>
  <si>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</si>
  <si>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</si>
  <si>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</si>
  <si>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</si>
  <si>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</si>
  <si>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</si>
  <si>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</si>
  <si>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</si>
  <si>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</si>
  <si>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</si>
  <si>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</si>
  <si>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</si>
  <si>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</si>
  <si>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</si>
  <si>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</si>
  <si>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</si>
  <si>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</si>
  <si>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</si>
  <si>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</si>
  <si>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</si>
  <si>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</si>
  <si>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</si>
  <si>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</si>
  <si>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</si>
  <si>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</si>
  <si>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</si>
  <si>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</si>
  <si>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</si>
  <si>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</si>
  <si>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</si>
  <si>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</si>
  <si>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</si>
  <si>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</si>
  <si>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</si>
  <si>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</si>
  <si>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</si>
  <si>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</si>
  <si>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</si>
  <si>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</si>
  <si>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</si>
  <si>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</si>
  <si>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</si>
  <si>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</si>
  <si>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</si>
  <si>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</si>
  <si>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</si>
  <si>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</si>
  <si>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</si>
  <si>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</si>
  <si>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</si>
  <si>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</si>
  <si>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</si>
  <si>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</si>
  <si>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</si>
  <si>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</si>
  <si>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</si>
  <si>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</si>
  <si>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</si>
  <si>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</si>
  <si>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</si>
  <si>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</si>
  <si>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</si>
  <si>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</si>
  <si>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</si>
  <si>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</si>
  <si>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</si>
  <si>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</si>
  <si>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</si>
  <si>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</si>
  <si>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</si>
  <si>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</si>
  <si>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</si>
  <si>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</si>
  <si>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</si>
  <si>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</si>
  <si>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</si>
  <si>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</si>
  <si>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</si>
  <si>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</si>
  <si>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</si>
  <si>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</si>
  <si>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</si>
  <si>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</si>
  <si>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</si>
  <si>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</si>
  <si>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</si>
  <si>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</si>
  <si>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</si>
  <si>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</si>
  <si>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</si>
  <si>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</si>
  <si>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</si>
  <si>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</si>
  <si>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</si>
  <si>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</si>
  <si>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</si>
  <si>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</si>
  <si>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</si>
  <si>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</si>
  <si>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</si>
  <si>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</si>
  <si>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</si>
  <si>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</si>
  <si>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</si>
  <si>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</si>
  <si>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</si>
  <si>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</si>
  <si>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</si>
  <si>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</si>
  <si>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</si>
  <si>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</si>
  <si>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</si>
  <si>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</si>
  <si>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</si>
  <si>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</si>
  <si>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</si>
  <si>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</si>
  <si>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</si>
  <si>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</si>
  <si>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</si>
  <si>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</si>
  <si>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</si>
  <si>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</si>
  <si>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</si>
  <si>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</si>
  <si>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</si>
  <si>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</si>
  <si>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</si>
  <si>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</si>
  <si>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</si>
  <si>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</si>
  <si>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</si>
  <si>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</si>
  <si>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</si>
  <si>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</si>
  <si>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</si>
  <si>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</si>
  <si>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</si>
  <si>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</si>
  <si>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</si>
  <si>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</si>
  <si>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</si>
  <si>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</si>
  <si>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</si>
  <si>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</si>
  <si>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</si>
  <si>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</si>
  <si>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</si>
  <si>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</si>
  <si>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</si>
  <si>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</si>
  <si>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</si>
  <si>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</si>
  <si>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</si>
  <si>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</si>
  <si>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</si>
  <si>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</si>
  <si>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</si>
  <si>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</si>
  <si>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</si>
  <si>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</si>
  <si>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</si>
  <si>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</si>
  <si>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</si>
  <si>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</si>
  <si>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</si>
  <si>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</si>
  <si>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</si>
  <si>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</si>
  <si>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</si>
  <si>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</si>
  <si>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</si>
  <si>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</si>
  <si>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</si>
  <si>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</si>
  <si>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</si>
  <si>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</si>
  <si>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</si>
  <si>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</si>
  <si>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</si>
  <si>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</si>
  <si>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</si>
  <si>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</si>
  <si>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</si>
  <si>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</si>
  <si>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</si>
  <si>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</si>
  <si>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</si>
  <si>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</si>
  <si>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</si>
  <si>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</si>
  <si>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</si>
  <si>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</si>
  <si>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</si>
  <si>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</si>
  <si>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</si>
  <si>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</si>
  <si>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</si>
  <si>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</si>
  <si>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</si>
  <si>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</si>
  <si>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</si>
  <si>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</si>
  <si>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</si>
  <si>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</si>
  <si>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</si>
  <si>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</si>
  <si>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</si>
  <si>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</si>
  <si>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</si>
  <si>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</si>
  <si>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</si>
  <si>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</si>
  <si>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</si>
  <si>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</si>
  <si>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</si>
  <si>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</si>
  <si>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</si>
  <si>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</si>
  <si>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</si>
  <si>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</si>
  <si>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</si>
  <si>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</si>
  <si>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</si>
  <si>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</si>
  <si>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</si>
  <si>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</si>
  <si>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</si>
  <si>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</si>
  <si>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</si>
  <si>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</si>
  <si>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</si>
  <si>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</si>
  <si>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</si>
  <si>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</si>
  <si>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</si>
  <si>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</si>
  <si>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</si>
  <si>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</si>
  <si>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</si>
  <si>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</si>
  <si>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</si>
  <si>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</si>
  <si>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</si>
  <si>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</si>
  <si>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</si>
  <si>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</si>
  <si>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</si>
  <si>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</si>
  <si>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</si>
  <si>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</si>
  <si>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</si>
  <si>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</si>
  <si>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</si>
  <si>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</si>
  <si>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</si>
  <si>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</si>
  <si>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</si>
  <si>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</si>
  <si>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</si>
  <si>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</si>
  <si>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</si>
  <si>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</si>
  <si>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</si>
  <si>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</si>
  <si>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</si>
  <si>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</si>
  <si>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</si>
  <si>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</si>
  <si>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</si>
  <si>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</si>
  <si>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</si>
  <si>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</si>
  <si>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</si>
  <si>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</si>
  <si>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</si>
  <si>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</si>
  <si>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</si>
  <si>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</si>
  <si>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</si>
  <si>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</si>
  <si>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</si>
  <si>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</si>
  <si>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</si>
  <si>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</si>
  <si>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</si>
  <si>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</si>
  <si>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</si>
  <si>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</si>
  <si>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</si>
  <si>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</si>
  <si>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</si>
  <si>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</si>
  <si>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</si>
  <si>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</si>
  <si>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</si>
  <si>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</si>
  <si>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</si>
  <si>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</si>
  <si>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</si>
  <si>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</si>
  <si>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</si>
  <si>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</si>
  <si>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</si>
  <si>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</si>
  <si>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</si>
  <si>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</si>
  <si>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</si>
  <si>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</si>
  <si>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</si>
  <si>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</si>
  <si>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</si>
  <si>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</si>
  <si>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</si>
  <si>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</si>
  <si>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</si>
  <si>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</si>
  <si>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</si>
  <si>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</si>
  <si>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</si>
  <si>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</si>
  <si>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</si>
  <si>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</si>
  <si>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</si>
  <si>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</si>
  <si>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</si>
  <si>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</si>
  <si>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</si>
  <si>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</si>
  <si>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</si>
  <si>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</si>
  <si>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</si>
  <si>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</si>
  <si>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</si>
  <si>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</si>
  <si>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</si>
  <si>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</si>
  <si>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</si>
  <si>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</si>
  <si>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</si>
  <si>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</si>
  <si>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</si>
  <si>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</si>
  <si>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</si>
  <si>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</si>
  <si>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</si>
  <si>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</si>
  <si>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</si>
  <si>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</si>
  <si>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</si>
  <si>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</si>
  <si>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</si>
  <si>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</si>
  <si>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</si>
  <si>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</si>
  <si>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</si>
  <si>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</si>
  <si>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</si>
  <si>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</si>
  <si>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</si>
  <si>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</si>
  <si>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</si>
  <si>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</si>
  <si>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</si>
  <si>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</si>
  <si>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</si>
  <si>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</si>
  <si>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</si>
  <si>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</si>
  <si>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</si>
  <si>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</si>
  <si>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</si>
  <si>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</si>
  <si>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</si>
  <si>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</si>
  <si>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</si>
  <si>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</si>
  <si>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</si>
  <si>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</si>
  <si>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</si>
  <si>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</si>
  <si>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</si>
  <si>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</si>
  <si>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</si>
  <si>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</si>
  <si>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</si>
  <si>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</si>
  <si>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</si>
  <si>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</si>
  <si>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</si>
  <si>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</si>
  <si>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</si>
  <si>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</si>
  <si>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</si>
  <si>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</si>
  <si>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</si>
  <si>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</si>
  <si>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</si>
  <si>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</si>
  <si>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</si>
  <si>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</si>
  <si>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</si>
  <si>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</si>
  <si>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</si>
  <si>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</si>
  <si>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</si>
  <si>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</si>
  <si>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</si>
  <si>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</si>
  <si>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</si>
  <si>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</si>
  <si>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</si>
  <si>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</si>
  <si>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</si>
  <si>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</si>
  <si>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</si>
  <si>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</si>
  <si>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</si>
  <si>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</si>
  <si>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</si>
  <si>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</si>
  <si>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</si>
  <si>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</si>
  <si>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</si>
  <si>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</si>
  <si>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</si>
  <si>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</si>
  <si>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</si>
  <si>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</si>
  <si>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</si>
  <si>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</si>
  <si>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</si>
  <si>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</si>
  <si>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</si>
  <si>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</si>
  <si>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</si>
  <si>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</si>
  <si>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</si>
  <si>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</si>
  <si>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</si>
  <si>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</si>
  <si>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</si>
  <si>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</si>
  <si>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</si>
  <si>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</si>
  <si>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</si>
  <si>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</si>
  <si>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</si>
  <si>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</si>
  <si>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</si>
  <si>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</si>
  <si>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</si>
  <si>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</si>
  <si>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</si>
  <si>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</si>
  <si>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</si>
  <si>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</si>
  <si>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</si>
  <si>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</si>
  <si>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</si>
  <si>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</si>
  <si>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</si>
  <si>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</si>
  <si>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</si>
  <si>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</si>
  <si>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</si>
  <si>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</si>
  <si>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</si>
  <si>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</si>
  <si>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</si>
  <si>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</si>
  <si>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</si>
  <si>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</si>
  <si>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</si>
  <si>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</si>
  <si>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</si>
  <si>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</si>
  <si>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</si>
  <si>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</si>
  <si>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</si>
  <si>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</si>
  <si>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</si>
  <si>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</si>
  <si>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</si>
  <si>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</si>
  <si>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</si>
  <si>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</si>
  <si>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</si>
  <si>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</si>
  <si>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</si>
  <si>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</si>
  <si>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</si>
  <si>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</si>
  <si>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</si>
  <si>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</si>
  <si>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</si>
  <si>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</si>
  <si>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</si>
  <si>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</si>
  <si>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</si>
  <si>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</si>
  <si>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</si>
  <si>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</si>
  <si>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</si>
  <si>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</si>
  <si>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</si>
  <si>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</si>
  <si>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</si>
  <si>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</si>
  <si>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</si>
  <si>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</si>
  <si>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</si>
  <si>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</si>
  <si>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</si>
  <si>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</si>
  <si>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</si>
  <si>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</si>
  <si>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</si>
  <si>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</si>
  <si>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</si>
  <si>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</si>
  <si>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</si>
  <si>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</si>
  <si>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</si>
  <si>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</si>
  <si>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</si>
  <si>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</si>
  <si>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</si>
  <si>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</si>
  <si>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</si>
  <si>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</si>
  <si>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</si>
  <si>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</si>
  <si>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</si>
  <si>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</si>
  <si>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</si>
  <si>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</si>
  <si>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</si>
  <si>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</si>
  <si>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</si>
  <si>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</si>
  <si>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</si>
  <si>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</si>
  <si>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</si>
  <si>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</si>
  <si>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</si>
  <si>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</si>
  <si>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</si>
  <si>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</si>
  <si>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</si>
  <si>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</si>
  <si>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</si>
  <si>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</si>
  <si>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</si>
  <si>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</si>
  <si>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</si>
  <si>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</si>
  <si>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</si>
  <si>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</si>
  <si>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</si>
  <si>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</si>
  <si>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</si>
  <si>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</si>
  <si>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</si>
  <si>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</si>
  <si>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</si>
  <si>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</si>
  <si>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</si>
  <si>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</si>
  <si>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</si>
  <si>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</si>
  <si>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</si>
  <si>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</si>
  <si>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</si>
  <si>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</si>
  <si>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</si>
  <si>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</si>
  <si>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</si>
  <si>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</si>
  <si>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</si>
  <si>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</si>
  <si>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</si>
  <si>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</si>
  <si>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</si>
  <si>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</si>
  <si>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</si>
  <si>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</si>
  <si>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</si>
  <si>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</si>
  <si>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</si>
  <si>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</si>
  <si>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</si>
  <si>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</si>
  <si>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</si>
  <si>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</si>
  <si>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</si>
  <si>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</si>
  <si>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</si>
  <si>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</si>
  <si>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</si>
  <si>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</si>
  <si>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</si>
  <si>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</si>
  <si>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</si>
  <si>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</si>
  <si>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</si>
  <si>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</si>
  <si>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</si>
  <si>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</si>
  <si>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</si>
  <si>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</si>
  <si>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</si>
  <si>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</si>
  <si>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</si>
  <si>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</si>
  <si>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</si>
  <si>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</si>
  <si>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</si>
  <si>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</si>
  <si>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</si>
  <si>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</si>
  <si>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</si>
  <si>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</si>
  <si>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</si>
  <si>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</si>
  <si>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</si>
  <si>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</si>
  <si>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</si>
  <si>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</si>
  <si>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</si>
  <si>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</si>
  <si>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</si>
  <si>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</si>
  <si>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</si>
  <si>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</si>
  <si>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</si>
  <si>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</si>
  <si>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</si>
  <si>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</si>
  <si>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</si>
  <si>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</si>
  <si>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</si>
  <si>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</si>
  <si>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</si>
  <si>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</si>
  <si>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</si>
  <si>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</si>
  <si>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</si>
  <si>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</si>
  <si>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</si>
  <si>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</si>
  <si>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</si>
  <si>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</si>
  <si>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</si>
  <si>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</si>
  <si>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</si>
  <si>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</si>
  <si>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</si>
  <si>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</si>
  <si>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</si>
  <si>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</si>
  <si>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</si>
  <si>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</si>
  <si>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</si>
  <si>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</si>
  <si>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</si>
  <si>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</si>
  <si>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</si>
  <si>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</si>
  <si>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</si>
  <si>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</si>
  <si>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</si>
  <si>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</si>
  <si>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</si>
  <si>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</si>
  <si>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</si>
  <si>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</si>
  <si>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</si>
  <si>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</si>
  <si>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</si>
  <si>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</si>
  <si>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</si>
  <si>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</si>
  <si>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</si>
  <si>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</si>
  <si>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</si>
  <si>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</si>
  <si>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</si>
  <si>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</si>
  <si>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</si>
  <si>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</si>
  <si>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</si>
  <si>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</si>
  <si>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</si>
  <si>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</si>
  <si>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</si>
  <si>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</si>
  <si>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</si>
  <si>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</si>
  <si>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</si>
  <si>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</si>
  <si>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</si>
  <si>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</si>
  <si>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</si>
  <si>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</si>
  <si>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</si>
  <si>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</si>
  <si>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</si>
  <si>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</si>
  <si>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</si>
  <si>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</si>
  <si>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</si>
  <si>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</si>
  <si>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</si>
  <si>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</si>
  <si>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</si>
  <si>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</si>
  <si>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</si>
  <si>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</si>
  <si>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</si>
  <si>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</si>
  <si>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</si>
  <si>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</si>
  <si>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</si>
  <si>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</si>
  <si>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</si>
  <si>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</si>
  <si>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</si>
  <si>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</si>
  <si>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</si>
  <si>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</si>
  <si>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</si>
  <si>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</si>
  <si>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</si>
  <si>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</si>
  <si>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</si>
  <si>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</si>
  <si>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</si>
  <si>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</si>
  <si>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</si>
  <si>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</si>
  <si>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</si>
  <si>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</si>
  <si>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</si>
  <si>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</si>
  <si>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</si>
  <si>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</si>
  <si>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</si>
  <si>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</si>
  <si>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</si>
  <si>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</si>
  <si>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</si>
  <si>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</si>
  <si>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</si>
  <si>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</si>
  <si>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</si>
  <si>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</si>
  <si>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</si>
  <si>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</si>
  <si>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</si>
  <si>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</si>
  <si>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</si>
  <si>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</si>
  <si>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</si>
  <si>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</si>
  <si>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</si>
  <si>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</si>
  <si>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</si>
  <si>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</si>
  <si>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</si>
  <si>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</si>
  <si>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</si>
  <si>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</si>
  <si>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</si>
  <si>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</si>
  <si>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</si>
  <si>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</si>
  <si>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</si>
  <si>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</si>
  <si>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</si>
  <si>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</si>
  <si>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</si>
  <si>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</si>
  <si>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</si>
  <si>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</si>
  <si>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</si>
  <si>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</si>
  <si>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</si>
  <si>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</si>
  <si>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</si>
  <si>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</si>
  <si>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</si>
  <si>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</si>
  <si>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</si>
  <si>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</si>
  <si>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</si>
  <si>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</si>
  <si>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</si>
  <si>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</si>
  <si>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</si>
  <si>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</si>
  <si>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</si>
  <si>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</si>
  <si>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</si>
  <si>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</si>
  <si>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</si>
  <si>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</si>
  <si>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</si>
  <si>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</si>
  <si>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</si>
  <si>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</si>
  <si>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</si>
  <si>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</si>
  <si>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</si>
  <si>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</si>
  <si>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</si>
  <si>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</si>
  <si>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</si>
  <si>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</si>
  <si>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</si>
  <si>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</si>
  <si>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</si>
  <si>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</si>
  <si>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</si>
  <si>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</si>
  <si>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</si>
  <si>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</si>
  <si>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</si>
  <si>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</si>
  <si>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</si>
  <si>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</si>
  <si>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</si>
  <si>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</si>
  <si>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</si>
  <si>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</si>
  <si>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</si>
  <si>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</si>
  <si>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</si>
  <si>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</si>
  <si>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</si>
  <si>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</si>
  <si>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</si>
  <si>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</si>
  <si>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</si>
  <si>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</si>
  <si>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</si>
  <si>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</si>
  <si>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</si>
  <si>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</si>
  <si>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</si>
  <si>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</si>
  <si>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</si>
  <si>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</si>
  <si>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</si>
  <si>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</si>
  <si>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</si>
  <si>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</si>
  <si>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</si>
  <si>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</si>
  <si>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</si>
  <si>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</si>
  <si>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</si>
  <si>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</si>
  <si>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</si>
  <si>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</si>
  <si>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</si>
  <si>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</si>
  <si>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</si>
  <si>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</si>
  <si>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</si>
  <si>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</si>
  <si>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</si>
  <si>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</si>
  <si>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</si>
  <si>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</si>
  <si>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</si>
  <si>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</si>
  <si>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</si>
  <si>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</si>
  <si>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</si>
  <si>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</si>
  <si>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</si>
  <si>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</si>
  <si>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</si>
  <si>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</si>
  <si>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</si>
  <si>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</si>
  <si>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</si>
  <si>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</si>
  <si>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</si>
  <si>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</si>
  <si>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</si>
  <si>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</si>
  <si>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</si>
  <si>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</si>
  <si>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</si>
  <si>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</si>
  <si>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</si>
  <si>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</si>
  <si>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</si>
  <si>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</si>
  <si>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</si>
  <si>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</si>
  <si>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</si>
  <si>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</si>
  <si>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</si>
  <si>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</si>
  <si>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</si>
  <si>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</si>
  <si>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</si>
  <si>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</si>
  <si>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</si>
  <si>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</si>
  <si>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</si>
  <si>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</si>
  <si>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</si>
  <si>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</si>
  <si>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</si>
  <si>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</si>
  <si>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</si>
  <si>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</si>
  <si>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</si>
  <si>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</si>
  <si>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</si>
  <si>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</si>
  <si>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</si>
  <si>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</si>
  <si>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</si>
  <si>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</si>
  <si>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</si>
  <si>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</si>
  <si>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</si>
  <si>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</si>
  <si>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</si>
  <si>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</si>
  <si>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</si>
  <si>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</si>
  <si>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</si>
  <si>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</si>
  <si>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</si>
  <si>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</si>
  <si>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</si>
  <si>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</si>
  <si>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</si>
  <si>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</si>
  <si>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</si>
  <si>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</si>
  <si>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</si>
  <si>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</si>
  <si>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</si>
  <si>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</si>
  <si>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</si>
  <si>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</si>
  <si>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</si>
  <si>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</si>
  <si>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</si>
  <si>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</si>
  <si>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</si>
  <si>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</si>
  <si>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</si>
  <si>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</si>
  <si>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</si>
  <si>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</si>
  <si>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</si>
  <si>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</si>
  <si>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</si>
  <si>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</si>
  <si>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</si>
  <si>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</si>
  <si>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</si>
  <si>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</si>
  <si>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</si>
  <si>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</si>
  <si>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</si>
  <si>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</si>
  <si>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</si>
  <si>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</si>
  <si>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</si>
  <si>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</si>
  <si>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</si>
  <si>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</si>
  <si>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</si>
  <si>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</si>
  <si>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</si>
  <si>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</si>
  <si>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</si>
  <si>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</si>
  <si>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</si>
  <si>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</si>
  <si>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</si>
  <si>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</si>
  <si>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</si>
  <si>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</si>
  <si>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</si>
  <si>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</si>
  <si>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</si>
  <si>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</si>
  <si>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</si>
  <si>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</si>
  <si>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</si>
  <si>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</si>
  <si>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</si>
  <si>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</si>
  <si>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</si>
  <si>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</si>
  <si>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</si>
  <si>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</si>
  <si>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</si>
  <si>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</si>
  <si>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</si>
  <si>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</si>
  <si>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</si>
  <si>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</si>
  <si>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</si>
  <si>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</si>
  <si>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</si>
  <si>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</si>
  <si>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</si>
  <si>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</si>
  <si>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</si>
  <si>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</si>
  <si>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</si>
  <si>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</si>
  <si>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</si>
  <si>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</si>
  <si>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</si>
  <si>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</si>
  <si>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</si>
  <si>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</si>
  <si>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</si>
  <si>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</si>
  <si>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</si>
  <si>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</si>
  <si>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</si>
  <si>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</si>
  <si>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</si>
  <si>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</si>
  <si>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</si>
  <si>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</si>
  <si>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</si>
  <si>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</si>
  <si>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</si>
  <si>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</si>
  <si>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</si>
  <si>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</si>
  <si>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</si>
  <si>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</si>
  <si>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</si>
  <si>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</si>
  <si>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</si>
  <si>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</si>
  <si>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</si>
  <si>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</si>
  <si>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</si>
  <si>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</si>
  <si>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</si>
  <si>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</si>
  <si>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</si>
  <si>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</si>
  <si>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</si>
  <si>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</si>
  <si>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</si>
  <si>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</si>
  <si>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</si>
  <si>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</si>
  <si>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</si>
  <si>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</si>
  <si>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</si>
  <si>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</si>
  <si>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</si>
  <si>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</si>
  <si>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</si>
  <si>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</si>
  <si>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</si>
  <si>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</si>
  <si>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</si>
  <si>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</si>
  <si>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</si>
  <si>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</si>
  <si>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</si>
  <si>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</si>
  <si>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</si>
  <si>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</si>
  <si>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</si>
  <si>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</si>
  <si>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</si>
  <si>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</si>
  <si>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</si>
  <si>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</si>
  <si>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</si>
  <si>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</si>
  <si>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</si>
  <si>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</si>
  <si>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</si>
  <si>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</si>
  <si>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</si>
  <si>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</si>
  <si>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</si>
  <si>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</si>
  <si>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</si>
  <si>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</si>
  <si>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</si>
  <si>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</si>
  <si>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</si>
  <si>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</si>
  <si>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</si>
  <si>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</si>
  <si>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</si>
  <si>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</si>
  <si>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</si>
  <si>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</si>
  <si>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</si>
  <si>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</si>
  <si>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</si>
  <si>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</si>
  <si>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</si>
  <si>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</si>
  <si>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</si>
  <si>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</si>
  <si>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</si>
  <si>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</si>
  <si>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</si>
  <si>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</si>
  <si>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</si>
  <si>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</si>
  <si>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</si>
  <si>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</si>
  <si>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</si>
  <si>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</si>
  <si>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</si>
  <si>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</si>
  <si>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</si>
  <si>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</si>
  <si>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</si>
  <si>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</si>
  <si>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</si>
  <si>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</si>
  <si>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</si>
  <si>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</si>
  <si>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</si>
  <si>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</si>
  <si>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</si>
  <si>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</si>
  <si>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</si>
  <si>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</si>
  <si>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</si>
  <si>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</si>
  <si>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</si>
  <si>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</si>
  <si>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</si>
  <si>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</si>
  <si>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</si>
  <si>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</si>
  <si>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</si>
  <si>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</si>
  <si>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</si>
  <si>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</si>
  <si>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</si>
  <si>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</si>
  <si>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</si>
  <si>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</si>
  <si>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</si>
  <si>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</si>
  <si>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</si>
  <si>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</si>
  <si>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</si>
  <si>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</si>
  <si>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</si>
  <si>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</si>
  <si>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</si>
  <si>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</si>
  <si>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</si>
  <si>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</si>
  <si>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</si>
  <si>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</si>
  <si>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</si>
  <si>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</si>
  <si>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</si>
  <si>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</si>
  <si>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</si>
  <si>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</si>
  <si>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</si>
  <si>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</si>
  <si>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</si>
  <si>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</si>
  <si>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</si>
  <si>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</si>
  <si>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</si>
  <si>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</si>
  <si>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</si>
  <si>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</si>
  <si>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</si>
  <si>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</si>
  <si>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</si>
  <si>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</si>
  <si>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</si>
  <si>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</si>
  <si>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</si>
  <si>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</si>
  <si>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</si>
  <si>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</si>
  <si>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</si>
  <si>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</si>
  <si>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</si>
  <si>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</si>
  <si>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</si>
  <si>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</si>
  <si>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</si>
  <si>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</si>
  <si>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</si>
  <si>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</si>
  <si>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</si>
  <si>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</si>
  <si>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</si>
  <si>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</si>
  <si>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</si>
  <si>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</si>
  <si>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</si>
  <si>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</si>
  <si>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</si>
  <si>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</si>
  <si>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</si>
  <si>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</si>
  <si>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</si>
  <si>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</si>
  <si>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</si>
  <si>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</si>
  <si>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</si>
  <si>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</si>
  <si>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</si>
  <si>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</si>
  <si>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</si>
  <si>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</si>
  <si>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</si>
  <si>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</si>
  <si>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</si>
  <si>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</si>
  <si>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</si>
  <si>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</si>
  <si>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</si>
  <si>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</si>
  <si>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</si>
  <si>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</si>
  <si>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</si>
  <si>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</si>
  <si>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</si>
  <si>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</si>
  <si>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</si>
  <si>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</si>
  <si>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</si>
  <si>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</si>
  <si>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</si>
  <si>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</si>
  <si>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</si>
  <si>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</si>
  <si>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</si>
  <si>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</si>
  <si>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</si>
  <si>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</si>
  <si>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</si>
  <si>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</si>
  <si>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</si>
  <si>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</si>
  <si>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</si>
  <si>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</si>
  <si>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</si>
  <si>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</si>
  <si>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</si>
  <si>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</si>
  <si>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</si>
  <si>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</si>
  <si>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</si>
  <si>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</si>
  <si>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</si>
  <si>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</si>
  <si>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</si>
  <si>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</si>
  <si>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</si>
  <si>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</si>
  <si>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</si>
  <si>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</si>
  <si>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</si>
  <si>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</si>
  <si>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</si>
  <si>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</si>
  <si>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</si>
  <si>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</si>
  <si>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</si>
  <si>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</si>
  <si>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</si>
  <si>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</si>
  <si>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</si>
  <si>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</si>
  <si>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</si>
  <si>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</si>
  <si>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</si>
  <si>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</si>
  <si>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</si>
  <si>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</si>
  <si>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</si>
  <si>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</si>
  <si>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</si>
  <si>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</si>
  <si>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</si>
  <si>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</si>
  <si>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</si>
  <si>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</si>
  <si>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</si>
  <si>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</si>
  <si>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</si>
  <si>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</si>
  <si>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</si>
  <si>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</si>
  <si>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</si>
  <si>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</si>
  <si>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</si>
  <si>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</si>
  <si>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</si>
  <si>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</si>
  <si>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</si>
  <si>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</si>
  <si>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</si>
  <si>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</si>
  <si>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</si>
  <si>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</si>
  <si>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</si>
  <si>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</si>
  <si>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</si>
  <si>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</si>
  <si>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</si>
  <si>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</si>
  <si>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</si>
  <si>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</si>
  <si>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</si>
  <si>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</si>
  <si>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</si>
  <si>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</si>
  <si>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</si>
  <si>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</si>
  <si>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</si>
  <si>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</si>
  <si>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</si>
  <si>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</si>
  <si>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</si>
  <si>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</si>
  <si>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</si>
  <si>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</si>
  <si>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</si>
  <si>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</si>
  <si>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</si>
  <si>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</si>
  <si>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</si>
  <si>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</si>
  <si>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</si>
  <si>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</si>
  <si>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</si>
  <si>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</si>
  <si>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</si>
  <si>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</si>
  <si>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</si>
  <si>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</si>
  <si>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</si>
  <si>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</si>
  <si>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</si>
  <si>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</si>
  <si>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</si>
  <si>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</si>
  <si>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</si>
  <si>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</si>
  <si>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</si>
  <si>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</si>
  <si>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</si>
  <si>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</si>
  <si>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</si>
  <si>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</si>
  <si>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</si>
  <si>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</si>
  <si>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</si>
  <si>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</si>
  <si>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</si>
  <si>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</si>
  <si>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</si>
  <si>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</si>
  <si>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</si>
  <si>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</si>
  <si>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</si>
  <si>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</si>
  <si>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</si>
  <si>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</si>
  <si>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</si>
  <si>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</si>
  <si>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</si>
  <si>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</si>
  <si>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</si>
  <si>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</si>
  <si>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</si>
  <si>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</si>
  <si>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</si>
  <si>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</si>
  <si>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</si>
  <si>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</si>
  <si>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</si>
  <si>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</si>
  <si>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</si>
  <si>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</si>
  <si>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</si>
  <si>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</si>
  <si>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</si>
  <si>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</si>
  <si>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</si>
  <si>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</si>
  <si>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</si>
  <si>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</si>
  <si>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</si>
  <si>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</si>
  <si>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</si>
  <si>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</si>
  <si>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</si>
  <si>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</si>
  <si>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</si>
  <si>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</si>
  <si>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</si>
  <si>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</si>
  <si>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</si>
  <si>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</si>
  <si>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</si>
  <si>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</si>
  <si>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</si>
  <si>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</si>
  <si>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</si>
  <si>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</si>
  <si>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</si>
  <si>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</si>
  <si>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</si>
  <si>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</si>
  <si>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</si>
  <si>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</si>
  <si>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</si>
  <si>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</si>
  <si>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</si>
  <si>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</si>
  <si>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</si>
  <si>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</si>
  <si>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</si>
  <si>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</si>
  <si>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</si>
  <si>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</si>
  <si>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</si>
  <si>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</si>
  <si>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</si>
  <si>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</si>
  <si>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</si>
  <si>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</si>
  <si>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</si>
  <si>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</si>
  <si>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</si>
  <si>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</si>
  <si>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</si>
  <si>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</si>
  <si>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</si>
  <si>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</si>
  <si>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</si>
  <si>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</si>
  <si>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</si>
  <si>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</si>
  <si>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</si>
  <si>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</si>
  <si>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</si>
  <si>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</si>
  <si>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</si>
  <si>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</si>
  <si>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</si>
  <si>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</si>
  <si>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</si>
  <si>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</si>
  <si>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</si>
  <si>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</si>
  <si>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</si>
  <si>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</si>
  <si>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</si>
  <si>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</si>
  <si>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</si>
  <si>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</si>
  <si>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</si>
  <si>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</si>
  <si>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</si>
  <si>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</si>
  <si>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</si>
  <si>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</si>
  <si>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</si>
  <si>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</si>
  <si>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</si>
  <si>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</si>
  <si>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</si>
  <si>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</si>
  <si>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</si>
  <si>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</si>
  <si>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</si>
  <si>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</si>
  <si>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</si>
  <si>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</si>
  <si>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</si>
  <si>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</si>
  <si>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</si>
  <si>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</si>
  <si>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</si>
  <si>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</si>
  <si>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</si>
  <si>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</si>
  <si>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</si>
  <si>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</si>
  <si>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</si>
  <si>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</si>
  <si>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</si>
  <si>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</si>
  <si>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</si>
  <si>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</si>
  <si>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</si>
  <si>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</si>
  <si>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</si>
  <si>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</si>
  <si>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</si>
  <si>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</si>
  <si>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</si>
  <si>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</si>
  <si>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</si>
  <si>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</si>
  <si>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</si>
  <si>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</si>
  <si>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</si>
  <si>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</si>
  <si>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</si>
  <si>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</si>
  <si>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</si>
  <si>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</si>
  <si>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</si>
  <si>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</si>
  <si>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</si>
  <si>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</si>
  <si>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</si>
  <si>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</si>
  <si>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</si>
  <si>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</si>
  <si>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</si>
  <si>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</si>
  <si>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</si>
  <si>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</si>
  <si>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</si>
  <si>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</si>
  <si>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</si>
  <si>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</si>
  <si>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</si>
  <si>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</si>
  <si>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</si>
  <si>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</si>
  <si>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</si>
  <si>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</si>
  <si>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</si>
  <si>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</si>
  <si>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</si>
  <si>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</si>
  <si>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</si>
  <si>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</si>
  <si>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</si>
  <si>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</si>
  <si>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</si>
  <si>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</si>
  <si>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</si>
  <si>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</si>
  <si>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</si>
  <si>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</si>
  <si>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</si>
  <si>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</si>
  <si>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</si>
  <si>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</si>
  <si>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</si>
  <si>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</si>
  <si>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</si>
  <si>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</si>
  <si>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</si>
  <si>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</si>
  <si>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</si>
  <si>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</si>
  <si>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</si>
  <si>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</si>
  <si>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</si>
  <si>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</si>
  <si>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</si>
  <si>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</si>
  <si>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</si>
  <si>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</si>
  <si>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</si>
  <si>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</si>
  <si>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</si>
  <si>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</si>
  <si>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</si>
  <si>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</si>
  <si>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</si>
  <si>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</si>
  <si>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</si>
  <si>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</si>
  <si>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</si>
  <si>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</si>
  <si>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</si>
  <si>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</si>
  <si>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</si>
  <si>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</si>
  <si>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</si>
  <si>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</si>
  <si>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</si>
  <si>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</si>
  <si>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</si>
  <si>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</si>
  <si>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</si>
  <si>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</si>
  <si>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</si>
  <si>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</si>
  <si>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</si>
  <si>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</si>
  <si>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</si>
  <si>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</si>
  <si>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</si>
  <si>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</si>
  <si>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</si>
  <si>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</si>
  <si>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</si>
  <si>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</si>
  <si>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</si>
  <si>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</si>
  <si>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</si>
  <si>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</si>
  <si>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</si>
  <si>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</si>
  <si>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</si>
  <si>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</si>
  <si>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</si>
  <si>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</si>
  <si>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</si>
  <si>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</si>
  <si>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</si>
  <si>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</si>
  <si>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</si>
  <si>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</si>
  <si>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</si>
  <si>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</si>
  <si>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</si>
  <si>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</si>
  <si>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</si>
  <si>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</si>
  <si>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</si>
  <si>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</si>
  <si>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</si>
  <si>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</si>
  <si>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</si>
  <si>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</si>
  <si>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</si>
  <si>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</si>
  <si>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</si>
  <si>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</si>
  <si>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</si>
  <si>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</si>
  <si>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</si>
  <si>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</si>
  <si>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</si>
  <si>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</si>
  <si>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</si>
  <si>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</si>
  <si>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</si>
  <si>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</si>
  <si>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</si>
  <si>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</si>
  <si>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</si>
  <si>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</si>
  <si>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</si>
  <si>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</si>
  <si>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</si>
  <si>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</si>
  <si>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</si>
  <si>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</si>
  <si>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</si>
  <si>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</si>
  <si>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</si>
  <si>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</si>
  <si>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</si>
  <si>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</si>
  <si>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</si>
  <si>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</si>
  <si>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</si>
  <si>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</si>
  <si>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</si>
  <si>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</si>
  <si>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</si>
  <si>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</si>
  <si>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</si>
  <si>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</si>
  <si>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</si>
  <si>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</si>
  <si>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</si>
  <si>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</si>
  <si>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</si>
  <si>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</si>
  <si>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</si>
  <si>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</si>
  <si>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</si>
  <si>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</si>
  <si>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</si>
  <si>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</si>
  <si>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</si>
  <si>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</si>
  <si>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</si>
  <si>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</si>
  <si>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</si>
  <si>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</si>
  <si>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</si>
  <si>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</si>
  <si>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</si>
  <si>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</si>
  <si>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</si>
  <si>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</si>
  <si>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</si>
  <si>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</si>
  <si>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</si>
  <si>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</si>
  <si>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</si>
  <si>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</si>
  <si>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</si>
  <si>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</si>
  <si>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</si>
  <si>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</si>
  <si>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</si>
  <si>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</si>
  <si>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</si>
  <si>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</si>
  <si>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</si>
  <si>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</si>
  <si>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</si>
  <si>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</si>
  <si>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</si>
  <si>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</si>
  <si>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</si>
  <si>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</si>
  <si>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</si>
  <si>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</si>
  <si>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</si>
  <si>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</si>
  <si>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</si>
  <si>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</si>
  <si>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</si>
  <si>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</si>
  <si>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</si>
  <si>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</si>
  <si>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</si>
  <si>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</si>
  <si>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</si>
  <si>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</si>
  <si>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</si>
  <si>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</si>
  <si>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</si>
  <si>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</si>
  <si>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</si>
  <si>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</si>
  <si>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</si>
  <si>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</si>
  <si>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</si>
  <si>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</si>
  <si>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</si>
  <si>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</si>
  <si>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</si>
  <si>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</si>
  <si>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</si>
  <si>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</si>
  <si>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</si>
  <si>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</si>
  <si>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</si>
  <si>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</si>
  <si>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</si>
  <si>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</si>
  <si>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</si>
  <si>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</si>
  <si>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</si>
  <si>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</si>
  <si>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</si>
  <si>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</si>
  <si>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</si>
  <si>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</si>
  <si>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</si>
  <si>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</si>
  <si>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</si>
  <si>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</si>
  <si>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</si>
  <si>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</si>
  <si>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</si>
  <si>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</si>
  <si>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</si>
  <si>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</si>
  <si>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</si>
  <si>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</si>
  <si>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</si>
  <si>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</si>
  <si>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</si>
  <si>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</si>
  <si>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</si>
  <si>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</si>
  <si>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</si>
  <si>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</si>
  <si>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</si>
  <si>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</si>
  <si>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</si>
  <si>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</si>
  <si>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</si>
  <si>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</si>
  <si>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</si>
  <si>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</si>
  <si>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</si>
  <si>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</si>
  <si>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</si>
  <si>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</si>
  <si>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</si>
  <si>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</si>
  <si>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</si>
  <si>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</si>
  <si>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</si>
  <si>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</si>
  <si>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</si>
  <si>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</si>
  <si>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</si>
  <si>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</si>
  <si>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</si>
  <si>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</si>
  <si>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</si>
  <si>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</si>
  <si>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</si>
  <si>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</si>
  <si>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</si>
  <si>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</si>
  <si>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</si>
  <si>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</si>
  <si>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</si>
  <si>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</si>
  <si>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</si>
  <si>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</si>
  <si>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</si>
  <si>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</si>
  <si>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</si>
  <si>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</si>
  <si>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</si>
  <si>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</si>
  <si>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</si>
  <si>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</si>
  <si>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</si>
  <si>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</si>
  <si>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</si>
  <si>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</si>
  <si>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</si>
  <si>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</si>
  <si>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</si>
  <si>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</si>
  <si>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</si>
  <si>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</si>
  <si>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</si>
  <si>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</si>
  <si>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</si>
  <si>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</si>
  <si>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</si>
  <si>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</si>
  <si>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</si>
  <si>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</si>
  <si>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</si>
  <si>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</si>
  <si>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</si>
  <si>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</si>
  <si>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</si>
  <si>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</si>
  <si>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</si>
  <si>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</si>
  <si>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</si>
  <si>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</si>
  <si>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</si>
  <si>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</si>
  <si>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</si>
  <si>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</si>
  <si>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</si>
  <si>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</si>
  <si>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</si>
  <si>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</si>
  <si>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</si>
  <si>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</si>
  <si>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</si>
  <si>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</si>
  <si>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</si>
  <si>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</si>
  <si>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</si>
  <si>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</si>
  <si>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</si>
  <si>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</si>
  <si>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</si>
  <si>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</si>
  <si>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</si>
  <si>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</si>
  <si>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</si>
  <si>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</si>
  <si>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</si>
  <si>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</si>
  <si>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</si>
  <si>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</si>
  <si>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</si>
  <si>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</si>
  <si>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</si>
  <si>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</si>
  <si>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</si>
  <si>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</si>
  <si>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</si>
  <si>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</si>
  <si>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</si>
  <si>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</si>
  <si>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</si>
  <si>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</si>
  <si>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</si>
  <si>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</si>
  <si>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</si>
  <si>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</si>
  <si>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</si>
  <si>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</si>
  <si>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</si>
  <si>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</si>
  <si>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</si>
  <si>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</si>
  <si>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</si>
  <si>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</si>
  <si>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</si>
  <si>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</si>
  <si>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</si>
  <si>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</si>
  <si>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</si>
  <si>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</si>
  <si>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</si>
  <si>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</si>
  <si>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</si>
  <si>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</si>
  <si>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</si>
  <si>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</si>
  <si>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</si>
  <si>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</si>
  <si>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</si>
  <si>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</si>
  <si>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</si>
  <si>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</si>
  <si>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</si>
  <si>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</si>
  <si>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</si>
  <si>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</si>
  <si>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</si>
  <si>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</si>
  <si>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</si>
  <si>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</si>
  <si>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</si>
  <si>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</si>
  <si>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</si>
  <si>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</si>
  <si>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</si>
  <si>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</si>
  <si>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</si>
  <si>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</si>
  <si>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</si>
  <si>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</si>
  <si>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</si>
  <si>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</si>
  <si>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</si>
  <si>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</si>
  <si>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</si>
  <si>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</si>
  <si>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</si>
  <si>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</si>
  <si>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</si>
  <si>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</si>
  <si>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</si>
  <si>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</si>
  <si>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</si>
  <si>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</si>
  <si>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</si>
  <si>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</si>
  <si>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</si>
  <si>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</si>
  <si>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</si>
  <si>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</si>
  <si>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</si>
  <si>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</si>
  <si>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</si>
  <si>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</si>
  <si>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</si>
  <si>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</si>
  <si>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</si>
  <si>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</si>
  <si>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</si>
  <si>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</si>
  <si>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</si>
  <si>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</si>
  <si>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</si>
  <si>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</si>
  <si>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</si>
  <si>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</si>
  <si>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</si>
  <si>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</si>
  <si>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</si>
  <si>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</si>
  <si>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</si>
  <si>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</si>
  <si>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</si>
  <si>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</si>
  <si>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</si>
  <si>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</si>
  <si>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</si>
  <si>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</si>
  <si>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</si>
  <si>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</si>
  <si>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</si>
  <si>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</si>
  <si>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</si>
  <si>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</si>
  <si>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</si>
  <si>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</si>
  <si>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</si>
  <si>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</si>
  <si>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</si>
  <si>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</si>
  <si>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</si>
  <si>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</si>
  <si>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</si>
  <si>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</si>
  <si>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</si>
  <si>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</si>
  <si>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</si>
  <si>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</si>
  <si>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</si>
  <si>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</si>
  <si>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</si>
  <si>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</si>
  <si>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</si>
  <si>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</si>
  <si>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</si>
  <si>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</si>
  <si>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</si>
  <si>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</si>
  <si>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</si>
  <si>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</si>
  <si>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</si>
  <si>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</si>
  <si>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</si>
  <si>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</si>
  <si>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</si>
  <si>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</si>
  <si>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</si>
  <si>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</si>
  <si>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</si>
  <si>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</si>
  <si>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</si>
  <si>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</si>
  <si>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</si>
  <si>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</si>
  <si>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</si>
  <si>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</si>
  <si>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</si>
  <si>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</si>
  <si>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</si>
  <si>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</si>
  <si>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</si>
  <si>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</si>
  <si>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</si>
  <si>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</si>
  <si>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</si>
  <si>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</si>
  <si>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</si>
  <si>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</si>
  <si>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</si>
  <si>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</si>
  <si>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</si>
  <si>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</si>
  <si>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</si>
  <si>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</si>
  <si>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</si>
  <si>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</si>
  <si>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</si>
  <si>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</si>
  <si>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</si>
  <si>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</si>
  <si>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</si>
  <si>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</si>
  <si>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</si>
  <si>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</si>
  <si>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</si>
  <si>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</si>
  <si>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</si>
  <si>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</si>
  <si>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</si>
  <si>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</si>
  <si>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</si>
  <si>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</si>
  <si>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</si>
  <si>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</si>
  <si>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</si>
  <si>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</si>
  <si>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</si>
  <si>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</si>
  <si>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</si>
  <si>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</si>
  <si>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</si>
  <si>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</si>
  <si>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</si>
  <si>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</si>
  <si>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</si>
  <si>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</si>
  <si>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</si>
  <si>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</si>
  <si>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</si>
  <si>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</si>
  <si>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</si>
  <si>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</si>
  <si>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</si>
  <si>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</si>
  <si>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</si>
  <si>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</si>
  <si>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</si>
  <si>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</si>
  <si>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</si>
  <si>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</si>
  <si>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</si>
  <si>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</si>
  <si>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</si>
  <si>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</si>
  <si>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</si>
  <si>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</si>
  <si>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</si>
  <si>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</si>
  <si>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</si>
  <si>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</si>
  <si>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</si>
  <si>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</si>
  <si>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</si>
  <si>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</si>
  <si>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</si>
  <si>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</si>
  <si>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</si>
  <si>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</si>
  <si>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</si>
  <si>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</si>
  <si>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</si>
  <si>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</si>
  <si>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</si>
  <si>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</si>
  <si>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</si>
  <si>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</si>
  <si>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</si>
  <si>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</si>
  <si>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</si>
  <si>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</si>
  <si>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</si>
  <si>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</si>
  <si>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</si>
  <si>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</si>
  <si>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</si>
  <si>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</si>
  <si>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</si>
  <si>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</si>
  <si>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</si>
  <si>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</si>
  <si>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</si>
  <si>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</si>
  <si>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</si>
  <si>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</si>
  <si>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</si>
  <si>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</si>
  <si>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</si>
  <si>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</si>
  <si>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</si>
  <si>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</si>
  <si>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</si>
  <si>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</si>
  <si>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</si>
  <si>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</si>
  <si>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</si>
  <si>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</si>
  <si>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</si>
  <si>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</si>
  <si>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</si>
  <si>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</si>
  <si>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</si>
  <si>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</si>
  <si>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</si>
  <si>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</si>
  <si>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</si>
  <si>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</si>
  <si>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</si>
  <si>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</si>
  <si>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</si>
  <si>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</si>
  <si>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</si>
  <si>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</si>
  <si>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</si>
  <si>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</si>
  <si>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</si>
  <si>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</si>
  <si>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</si>
  <si>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</si>
  <si>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</si>
  <si>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</si>
  <si>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</si>
  <si>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</si>
  <si>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</si>
  <si>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</si>
  <si>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</si>
  <si>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</si>
  <si>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</si>
  <si>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</si>
  <si>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</si>
  <si>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</si>
  <si>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</si>
  <si>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</si>
  <si>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</si>
  <si>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</si>
  <si>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</si>
  <si>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</si>
  <si>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</si>
  <si>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</si>
  <si>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</si>
  <si>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</si>
  <si>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</si>
  <si>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</si>
  <si>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</si>
  <si>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</si>
  <si>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</si>
  <si>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</si>
  <si>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</si>
  <si>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</si>
  <si>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</si>
  <si>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</si>
  <si>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</si>
  <si>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</si>
  <si>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</si>
  <si>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</si>
  <si>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</si>
  <si>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</si>
  <si>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</si>
  <si>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</si>
  <si>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</si>
  <si>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</si>
  <si>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</si>
  <si>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</si>
  <si>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</si>
  <si>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</si>
  <si>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</si>
  <si>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</si>
  <si>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</si>
  <si>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</si>
  <si>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</si>
  <si>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</si>
  <si>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</si>
  <si>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</si>
  <si>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</si>
  <si>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</si>
  <si>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</si>
  <si>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</si>
  <si>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</si>
  <si>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</si>
  <si>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</si>
  <si>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</si>
  <si>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</si>
  <si>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</si>
  <si>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</si>
  <si>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</si>
  <si>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</si>
  <si>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</si>
  <si>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</si>
  <si>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</si>
  <si>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</si>
  <si>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</si>
  <si>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</si>
  <si>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</si>
  <si>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</si>
  <si>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</si>
  <si>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</si>
  <si>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</si>
  <si>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</si>
  <si>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</si>
  <si>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</si>
  <si>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</si>
  <si>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</si>
  <si>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</si>
  <si>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</si>
  <si>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</si>
  <si>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</si>
  <si>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</si>
  <si>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</si>
  <si>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</si>
  <si>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</si>
  <si>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</si>
  <si>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</si>
  <si>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</si>
  <si>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</si>
  <si>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</si>
  <si>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</si>
  <si>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</si>
  <si>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</si>
  <si>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</si>
  <si>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</si>
  <si>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</si>
  <si>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</si>
  <si>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</si>
  <si>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</si>
  <si>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</si>
  <si>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</si>
  <si>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</si>
  <si>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</si>
  <si>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</si>
  <si>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</si>
  <si>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</si>
  <si>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</si>
  <si>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</si>
  <si>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</si>
  <si>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</si>
  <si>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</si>
  <si>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</si>
  <si>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</si>
  <si>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</si>
  <si>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</si>
  <si>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</si>
  <si>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</si>
  <si>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</si>
  <si>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</si>
  <si>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</si>
  <si>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</si>
  <si>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</si>
  <si>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</si>
  <si>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</si>
  <si>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</si>
  <si>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</si>
  <si>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</si>
  <si>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</si>
  <si>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</si>
  <si>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</si>
  <si>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</si>
  <si>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</si>
  <si>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</si>
  <si>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</si>
  <si>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</si>
  <si>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</si>
  <si>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</si>
  <si>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</si>
  <si>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</si>
  <si>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</si>
  <si>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</si>
  <si>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</si>
  <si>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</si>
  <si>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</si>
  <si>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</si>
  <si>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</si>
  <si>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</si>
  <si>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</si>
  <si>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</si>
  <si>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</si>
  <si>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</si>
  <si>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</si>
  <si>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</si>
  <si>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</si>
  <si>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</si>
  <si>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</si>
  <si>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</si>
  <si>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</si>
  <si>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</si>
  <si>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</si>
  <si>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</si>
  <si>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</si>
  <si>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</si>
  <si>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</si>
  <si>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</si>
  <si>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</si>
  <si>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</si>
  <si>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</si>
  <si>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</si>
  <si>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</si>
  <si>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</si>
  <si>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</si>
  <si>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</si>
  <si>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</si>
  <si>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</si>
  <si>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</si>
  <si>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</si>
  <si>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</si>
  <si>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</si>
  <si>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</si>
  <si>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</si>
  <si>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</si>
  <si>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</si>
  <si>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</si>
  <si>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</si>
  <si>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</si>
  <si>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</si>
  <si>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</si>
  <si>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</si>
  <si>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</si>
  <si>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</si>
  <si>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</si>
  <si>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</si>
  <si>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</si>
  <si>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</si>
  <si>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</si>
  <si>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</si>
  <si>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</si>
  <si>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</si>
  <si>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</si>
  <si>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</si>
  <si>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</si>
  <si>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</si>
  <si>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</si>
  <si>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</si>
  <si>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</si>
  <si>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</si>
  <si>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</si>
  <si>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</si>
  <si>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</si>
  <si>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</si>
  <si>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</si>
  <si>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</si>
  <si>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</si>
  <si>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</si>
  <si>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</si>
  <si>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</si>
  <si>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</si>
  <si>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</si>
  <si>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</si>
  <si>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</si>
  <si>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</si>
  <si>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</si>
  <si>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</si>
  <si>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</si>
  <si>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</si>
  <si>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</si>
  <si>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</si>
  <si>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</si>
  <si>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</si>
  <si>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</si>
  <si>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</si>
  <si>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</si>
  <si>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</si>
  <si>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</si>
  <si>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</si>
  <si>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</si>
  <si>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</si>
  <si>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</si>
  <si>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</si>
  <si>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</si>
  <si>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</si>
  <si>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</si>
  <si>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</si>
  <si>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</si>
  <si>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</si>
  <si>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</si>
  <si>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</si>
  <si>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</si>
  <si>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</si>
  <si>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</si>
  <si>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</si>
  <si>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</si>
  <si>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</si>
  <si>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</si>
  <si>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</si>
  <si>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</si>
  <si>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</si>
  <si>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</si>
  <si>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</si>
  <si>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</si>
  <si>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</si>
  <si>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</si>
  <si>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</si>
  <si>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</si>
  <si>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</si>
  <si>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</si>
  <si>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</si>
  <si>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</si>
  <si>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</si>
  <si>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</si>
  <si>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</si>
  <si>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</si>
  <si>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</si>
  <si>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</si>
  <si>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</si>
  <si>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</si>
  <si>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</si>
  <si>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</si>
  <si>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</si>
  <si>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</si>
  <si>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</si>
  <si>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</si>
  <si>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</si>
  <si>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</si>
  <si>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</si>
  <si>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</si>
  <si>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</si>
  <si>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</si>
  <si>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</si>
  <si>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</si>
  <si>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</si>
  <si>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</si>
  <si>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</si>
  <si>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</si>
  <si>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</si>
  <si>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</si>
  <si>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</si>
  <si>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</si>
  <si>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</si>
  <si>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</si>
  <si>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</si>
  <si>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</si>
  <si>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</si>
  <si>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</si>
  <si>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</si>
  <si>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</si>
  <si>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</si>
  <si>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</si>
  <si>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</si>
  <si>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</si>
  <si>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</si>
  <si>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</si>
  <si>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</si>
  <si>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</si>
  <si>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</si>
  <si>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</si>
  <si>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</si>
  <si>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</si>
  <si>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</si>
  <si>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</si>
  <si>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</si>
  <si>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</si>
  <si>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</si>
  <si>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</si>
  <si>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</si>
  <si>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</si>
  <si>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</si>
  <si>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</si>
  <si>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</si>
  <si>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</si>
  <si>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</si>
  <si>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</si>
  <si>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</si>
  <si>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</si>
  <si>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</si>
  <si>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</si>
  <si>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</si>
  <si>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</si>
  <si>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</si>
  <si>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</si>
  <si>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</si>
  <si>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</si>
  <si>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</si>
  <si>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</si>
  <si>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</si>
  <si>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</si>
  <si>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</si>
  <si>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</si>
  <si>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</si>
  <si>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</si>
  <si>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</si>
  <si>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</si>
  <si>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</si>
  <si>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</si>
  <si>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</si>
  <si>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</si>
  <si>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</si>
  <si>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</si>
  <si>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</si>
  <si>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</si>
  <si>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</si>
  <si>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</si>
  <si>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</si>
  <si>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</si>
  <si>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</si>
  <si>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</si>
  <si>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</si>
  <si>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</si>
  <si>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</si>
  <si>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</si>
  <si>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</si>
  <si>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</si>
  <si>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</si>
  <si>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</si>
  <si>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</si>
  <si>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</si>
  <si>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</si>
  <si>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</si>
  <si>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</si>
  <si>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</si>
  <si>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</si>
  <si>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</si>
  <si>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</si>
  <si>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</si>
  <si>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</si>
  <si>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</si>
  <si>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</si>
  <si>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</si>
  <si>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</si>
  <si>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</si>
  <si>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</si>
  <si>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</si>
  <si>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</si>
  <si>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</si>
  <si>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</si>
  <si>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</si>
  <si>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</si>
  <si>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</si>
  <si>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</si>
  <si>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</si>
  <si>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</si>
  <si>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</si>
  <si>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</si>
  <si>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</si>
  <si>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</si>
  <si>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</si>
  <si>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</si>
  <si>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</si>
  <si>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</si>
  <si>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</si>
  <si>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</si>
  <si>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</si>
  <si>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</si>
  <si>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</si>
  <si>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</si>
  <si>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</si>
  <si>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</si>
  <si>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</si>
  <si>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</si>
  <si>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</si>
  <si>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</si>
  <si>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</si>
  <si>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</si>
  <si>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</si>
  <si>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</si>
  <si>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</si>
  <si>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</si>
  <si>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</si>
  <si>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</si>
  <si>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</si>
  <si>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</si>
  <si>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</si>
  <si>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</si>
  <si>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</si>
  <si>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</si>
  <si>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</si>
  <si>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</si>
  <si>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</si>
  <si>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</si>
  <si>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</si>
  <si>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</si>
  <si>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</si>
  <si>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</si>
  <si>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</si>
  <si>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</si>
  <si>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</si>
  <si>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</si>
  <si>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</si>
  <si>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</si>
  <si>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</si>
  <si>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</si>
  <si>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</si>
  <si>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</si>
  <si>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</si>
  <si>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</si>
  <si>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</si>
  <si>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</si>
  <si>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</si>
  <si>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</si>
  <si>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</si>
  <si>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</si>
  <si>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</si>
  <si>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</si>
  <si>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</si>
  <si>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</si>
  <si>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</si>
  <si>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</si>
  <si>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</si>
  <si>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</si>
  <si>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</si>
  <si>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</si>
  <si>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</si>
  <si>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</si>
  <si>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</si>
  <si>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</si>
  <si>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</si>
  <si>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</si>
  <si>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</si>
  <si>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</si>
  <si>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</si>
  <si>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</si>
  <si>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</si>
  <si>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</si>
  <si>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</si>
  <si>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</si>
  <si>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</si>
  <si>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</si>
  <si>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</si>
  <si>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</si>
  <si>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</si>
  <si>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</si>
  <si>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</si>
  <si>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</si>
  <si>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</si>
  <si>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</si>
  <si>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</si>
  <si>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</si>
  <si>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</si>
  <si>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</si>
  <si>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</si>
  <si>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</si>
  <si>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</si>
  <si>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</si>
  <si>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</si>
  <si>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</si>
  <si>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</si>
  <si>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</si>
  <si>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</si>
  <si>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</si>
  <si>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</si>
  <si>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</si>
  <si>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</si>
  <si>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</si>
  <si>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</si>
  <si>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</si>
  <si>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</si>
  <si>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</si>
  <si>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</si>
  <si>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</si>
  <si>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</si>
  <si>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</si>
  <si>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</si>
  <si>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</si>
  <si>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</si>
  <si>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</si>
  <si>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</si>
  <si>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</si>
  <si>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</si>
  <si>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</si>
  <si>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</si>
  <si>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</si>
  <si>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</si>
  <si>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</si>
  <si>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</si>
  <si>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</si>
  <si>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</si>
  <si>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</si>
  <si>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</si>
  <si>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</si>
  <si>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</si>
  <si>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</si>
  <si>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</si>
  <si>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</si>
  <si>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</si>
  <si>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</si>
  <si>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</si>
  <si>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</si>
  <si>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</si>
  <si>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</si>
  <si>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</si>
  <si>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</si>
  <si>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</si>
  <si>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</si>
  <si>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</si>
  <si>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</si>
  <si>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</si>
  <si>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</si>
  <si>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</si>
  <si>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</si>
  <si>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</si>
  <si>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</si>
  <si>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</si>
  <si>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</si>
  <si>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</si>
  <si>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</si>
  <si>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</si>
  <si>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</si>
  <si>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</si>
  <si>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</si>
  <si>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</si>
  <si>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</si>
  <si>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</si>
  <si>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</si>
  <si>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</si>
  <si>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</si>
  <si>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</si>
  <si>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</si>
  <si>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</si>
  <si>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</si>
  <si>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</si>
  <si>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</si>
  <si>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</si>
  <si>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</si>
  <si>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</si>
  <si>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</si>
  <si>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</si>
  <si>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</si>
  <si>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</si>
  <si>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</si>
  <si>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</si>
  <si>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</si>
  <si>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</si>
  <si>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</si>
  <si>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</si>
  <si>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</si>
  <si>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</si>
  <si>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</si>
  <si>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</si>
  <si>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</si>
  <si>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</si>
  <si>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</si>
  <si>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</si>
  <si>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</si>
  <si>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</si>
  <si>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</si>
  <si>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</si>
  <si>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</si>
  <si>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</si>
  <si>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</si>
  <si>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</si>
  <si>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</si>
  <si>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</si>
  <si>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</si>
  <si>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</si>
  <si>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</si>
  <si>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</si>
  <si>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</si>
  <si>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</si>
  <si>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</si>
  <si>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</si>
  <si>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</si>
  <si>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</si>
  <si>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</si>
  <si>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</si>
  <si>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</si>
  <si>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</si>
  <si>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</si>
  <si>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</si>
  <si>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</si>
  <si>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</si>
  <si>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</si>
  <si>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</si>
  <si>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</si>
  <si>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</si>
  <si>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</si>
  <si>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</si>
  <si>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</si>
  <si>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</si>
  <si>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</si>
  <si>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</si>
  <si>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</si>
  <si>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</si>
  <si>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</si>
  <si>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</si>
  <si>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</si>
  <si>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</si>
  <si>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</si>
  <si>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</si>
  <si>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</si>
  <si>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</si>
  <si>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</si>
  <si>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</si>
  <si>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</si>
  <si>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</si>
  <si>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</si>
  <si>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</si>
  <si>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</si>
  <si>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</si>
  <si>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</si>
  <si>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</si>
  <si>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</si>
  <si>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</si>
  <si>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</si>
  <si>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</si>
  <si>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</si>
  <si>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</si>
  <si>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</si>
  <si>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</si>
  <si>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</si>
  <si>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</si>
  <si>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</si>
  <si>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</si>
  <si>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</si>
  <si>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</si>
  <si>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</si>
  <si>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</si>
  <si>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</si>
  <si>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</si>
  <si>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</si>
  <si>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</si>
  <si>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</si>
  <si>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</si>
  <si>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</si>
  <si>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</si>
  <si>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</si>
  <si>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</si>
  <si>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</si>
  <si>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</si>
  <si>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</si>
  <si>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</si>
  <si>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</si>
  <si>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</si>
  <si>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</si>
  <si>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</si>
  <si>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</si>
  <si>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</si>
  <si>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</si>
  <si>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</si>
  <si>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</si>
  <si>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</si>
  <si>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</si>
  <si>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</si>
  <si>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</si>
  <si>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</si>
  <si>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</si>
  <si>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</si>
  <si>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</si>
  <si>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</si>
  <si>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</si>
  <si>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</si>
  <si>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</si>
  <si>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</si>
  <si>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</si>
  <si>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</si>
  <si>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</si>
  <si>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</si>
  <si>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</si>
  <si>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</si>
  <si>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</si>
  <si>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</si>
  <si>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</si>
  <si>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</si>
  <si>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</si>
  <si>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</si>
  <si>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</si>
  <si>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</si>
  <si>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</si>
  <si>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</si>
  <si>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</si>
  <si>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</si>
  <si>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</si>
  <si>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</si>
  <si>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</si>
  <si>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</si>
  <si>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</si>
  <si>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</si>
  <si>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</si>
  <si>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</si>
  <si>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</si>
  <si>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</si>
  <si>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</si>
  <si>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</si>
  <si>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</si>
  <si>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</si>
  <si>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</si>
  <si>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</si>
  <si>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</si>
  <si>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</si>
  <si>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</si>
  <si>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</si>
  <si>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</si>
  <si>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</si>
  <si>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</si>
  <si>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</si>
  <si>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</si>
  <si>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</si>
  <si>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</si>
  <si>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</si>
  <si>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</si>
  <si>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</si>
  <si>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</si>
  <si>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</si>
  <si>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</si>
  <si>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</si>
  <si>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</si>
  <si>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</si>
  <si>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</si>
  <si>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</si>
  <si>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</si>
  <si>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</si>
  <si>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</si>
  <si>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</si>
  <si>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</si>
  <si>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</si>
  <si>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</si>
  <si>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</si>
  <si>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</si>
  <si>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</si>
  <si>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</si>
  <si>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</si>
  <si>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</si>
  <si>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</si>
  <si>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</si>
  <si>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</si>
  <si>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</si>
  <si>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</si>
  <si>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</si>
  <si>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</si>
  <si>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</si>
  <si>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</si>
  <si>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</si>
  <si>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</si>
  <si>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</si>
  <si>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</si>
  <si>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</si>
  <si>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</si>
  <si>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</si>
  <si>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</si>
  <si>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</si>
  <si>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</si>
  <si>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</si>
  <si>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</si>
  <si>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</si>
  <si>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</si>
  <si>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</si>
  <si>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</si>
  <si>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</si>
  <si>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</si>
  <si>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</si>
  <si>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</si>
  <si>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</si>
  <si>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</si>
  <si>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</si>
  <si>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</si>
  <si>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</si>
  <si>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</si>
  <si>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</si>
  <si>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</si>
  <si>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</si>
  <si>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</si>
  <si>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</si>
  <si>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</si>
  <si>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</si>
  <si>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</si>
  <si>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</si>
  <si>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</si>
  <si>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</si>
  <si>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</si>
  <si>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</si>
  <si>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</si>
  <si>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</si>
  <si>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</si>
  <si>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</si>
  <si>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</si>
  <si>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</si>
  <si>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</si>
  <si>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</si>
  <si>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</si>
  <si>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</si>
  <si>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</si>
  <si>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</si>
  <si>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</si>
  <si>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</si>
  <si>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</si>
  <si>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</si>
  <si>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</si>
  <si>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</si>
  <si>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</si>
  <si>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</si>
  <si>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</si>
  <si>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</si>
  <si>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</si>
  <si>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</si>
  <si>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</si>
  <si>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</si>
  <si>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</si>
  <si>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</si>
  <si>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</si>
  <si>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</si>
  <si>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</si>
  <si>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</si>
  <si>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</si>
  <si>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</si>
  <si>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</si>
  <si>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</si>
  <si>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</si>
  <si>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</si>
  <si>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</si>
  <si>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</si>
  <si>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</si>
  <si>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</si>
  <si>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</si>
  <si>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</si>
  <si>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</si>
  <si>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</si>
  <si>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</si>
  <si>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</si>
  <si>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</si>
  <si>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</si>
  <si>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</si>
  <si>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</si>
  <si>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</si>
  <si>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</si>
  <si>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</si>
  <si>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</si>
  <si>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</si>
  <si>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</si>
  <si>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</si>
  <si>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</si>
  <si>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</si>
  <si>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</si>
  <si>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</si>
  <si>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</si>
  <si>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</si>
  <si>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</si>
  <si>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</si>
  <si>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</si>
  <si>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</si>
  <si>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</si>
  <si>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</si>
  <si>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</si>
  <si>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</si>
  <si>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</si>
  <si>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</si>
  <si>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</si>
  <si>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</si>
  <si>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</si>
  <si>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</si>
  <si>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</si>
  <si>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</si>
  <si>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</si>
  <si>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</si>
  <si>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</si>
  <si>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</si>
  <si>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</si>
  <si>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</si>
  <si>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</si>
  <si>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</si>
  <si>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</si>
  <si>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</si>
  <si>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</si>
  <si>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</si>
  <si>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</si>
  <si>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</si>
  <si>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</si>
  <si>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</si>
  <si>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</si>
  <si>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</si>
  <si>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</si>
  <si>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</si>
  <si>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</si>
  <si>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</si>
  <si>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</si>
  <si>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</si>
  <si>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</si>
  <si>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</si>
  <si>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</si>
  <si>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</si>
  <si>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</si>
  <si>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</si>
  <si>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</si>
  <si>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</si>
  <si>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</si>
  <si>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</si>
  <si>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</si>
  <si>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</si>
  <si>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</si>
  <si>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</si>
  <si>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</si>
  <si>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</si>
  <si>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</si>
  <si>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</si>
  <si>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</si>
  <si>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</si>
  <si>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</si>
  <si>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</si>
  <si>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</si>
  <si>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</si>
  <si>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</si>
  <si>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</si>
  <si>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</si>
  <si>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</si>
  <si>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</si>
  <si>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</si>
  <si>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</si>
  <si>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</si>
  <si>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</si>
  <si>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</si>
  <si>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</si>
  <si>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</si>
  <si>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</si>
  <si>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</si>
  <si>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</si>
  <si>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</si>
  <si>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</si>
  <si>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</si>
  <si>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</si>
  <si>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</si>
  <si>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</si>
  <si>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</si>
  <si>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</si>
  <si>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</si>
  <si>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</si>
  <si>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</si>
  <si>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</si>
  <si>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</si>
  <si>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</si>
  <si>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</si>
  <si>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</si>
  <si>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</si>
  <si>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</si>
  <si>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</si>
  <si>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</si>
  <si>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</si>
  <si>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</si>
  <si>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</si>
  <si>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</si>
  <si>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</si>
  <si>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</si>
  <si>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</si>
  <si>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</si>
  <si>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</si>
  <si>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</si>
  <si>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</si>
  <si>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</si>
  <si>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</si>
  <si>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</si>
  <si>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</si>
  <si>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</si>
  <si>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</si>
  <si>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</si>
  <si>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</si>
  <si>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</si>
  <si>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</si>
  <si>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</si>
  <si>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</si>
  <si>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</si>
  <si>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</si>
  <si>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</si>
  <si>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</si>
  <si>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</si>
  <si>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</si>
  <si>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</si>
  <si>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</si>
  <si>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</si>
  <si>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</si>
  <si>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</si>
  <si>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</si>
  <si>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</si>
  <si>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</si>
  <si>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</si>
  <si>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</si>
  <si>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</si>
  <si>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</si>
  <si>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</si>
  <si>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</si>
  <si>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</si>
  <si>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</si>
  <si>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</si>
  <si>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</si>
  <si>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</si>
  <si>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</si>
  <si>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</si>
  <si>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</si>
  <si>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</si>
  <si>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</si>
  <si>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</si>
  <si>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</si>
  <si>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</si>
  <si>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</si>
  <si>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</si>
  <si>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</si>
  <si>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</si>
  <si>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</si>
  <si>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</si>
  <si>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</si>
  <si>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</si>
  <si>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</si>
  <si>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</si>
  <si>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</si>
  <si>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</si>
  <si>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</si>
  <si>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</si>
  <si>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</si>
  <si>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</si>
  <si>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</si>
  <si>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</si>
  <si>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</si>
  <si>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</si>
  <si>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</si>
  <si>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</si>
  <si>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</si>
  <si>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</si>
  <si>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</si>
  <si>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</si>
  <si>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</si>
  <si>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</si>
  <si>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</si>
  <si>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</si>
  <si>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</si>
  <si>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</si>
  <si>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</si>
  <si>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</si>
  <si>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</si>
  <si>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</si>
  <si>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</si>
  <si>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</si>
  <si>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</si>
  <si>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</si>
  <si>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</si>
  <si>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</si>
  <si>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</si>
  <si>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</si>
  <si>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</si>
  <si>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</si>
  <si>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</si>
  <si>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</si>
  <si>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</si>
  <si>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</si>
  <si>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</si>
  <si>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</si>
  <si>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</si>
  <si>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</si>
  <si>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</si>
  <si>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</si>
  <si>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</si>
  <si>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</si>
  <si>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</si>
  <si>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</si>
  <si>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</si>
  <si>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</si>
  <si>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</si>
  <si>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</si>
  <si>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</si>
  <si>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</si>
  <si>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</si>
  <si>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</si>
  <si>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</si>
  <si>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</si>
  <si>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</si>
  <si>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</si>
  <si>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</si>
  <si>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</si>
  <si>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</si>
  <si>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</si>
  <si>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</si>
  <si>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</si>
  <si>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</si>
  <si>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</si>
  <si>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</si>
  <si>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</si>
  <si>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</si>
  <si>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</si>
  <si>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</si>
  <si>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</si>
  <si>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</si>
  <si>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</si>
  <si>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</si>
  <si>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</si>
  <si>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</si>
  <si>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</si>
  <si>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</si>
  <si>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</si>
  <si>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</si>
  <si>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</si>
  <si>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</si>
  <si>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</si>
  <si>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</si>
  <si>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</si>
  <si>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</si>
  <si>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</si>
  <si>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</si>
  <si>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</si>
  <si>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</si>
  <si>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</si>
  <si>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</si>
  <si>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</si>
  <si>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</si>
  <si>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</si>
  <si>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</si>
  <si>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</si>
  <si>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</si>
  <si>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</si>
  <si>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</si>
  <si>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</si>
  <si>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</si>
  <si>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</si>
  <si>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</si>
  <si>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</si>
  <si>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</si>
  <si>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</si>
  <si>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</si>
  <si>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</si>
  <si>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</si>
  <si>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</si>
  <si>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</si>
  <si>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</si>
  <si>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</si>
  <si>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</si>
  <si>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</si>
  <si>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</si>
  <si>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</si>
  <si>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</si>
  <si>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</si>
  <si>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</si>
  <si>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</si>
  <si>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</si>
  <si>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</si>
  <si>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</si>
  <si>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</si>
  <si>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</si>
  <si>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</si>
  <si>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</si>
  <si>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</si>
  <si>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</si>
  <si>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</si>
  <si>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</si>
  <si>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</si>
  <si>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</si>
  <si>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</si>
  <si>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</si>
  <si>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</si>
  <si>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</si>
  <si>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</si>
  <si>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</si>
  <si>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</si>
  <si>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</si>
  <si>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</si>
  <si>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</si>
  <si>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</si>
  <si>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</si>
  <si>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</si>
  <si>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</si>
  <si>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</si>
  <si>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</si>
  <si>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</si>
  <si>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</si>
  <si>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</si>
  <si>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</si>
  <si>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</si>
  <si>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</si>
  <si>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</si>
  <si>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</si>
  <si>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</si>
  <si>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</si>
  <si>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</si>
  <si>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</si>
  <si>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</si>
  <si>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</si>
  <si>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</si>
  <si>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</si>
  <si>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</si>
  <si>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</si>
  <si>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</si>
  <si>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</si>
  <si>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</si>
  <si>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</si>
  <si>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</si>
  <si>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</si>
  <si>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</si>
  <si>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</si>
  <si>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</si>
  <si>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</si>
  <si>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</si>
  <si>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</si>
  <si>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</si>
  <si>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</si>
  <si>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</si>
  <si>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</si>
  <si>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</si>
  <si>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</si>
  <si>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</si>
  <si>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</si>
  <si>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</si>
  <si>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</si>
  <si>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</si>
  <si>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</si>
  <si>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</si>
  <si>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</si>
  <si>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</si>
  <si>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</si>
  <si>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</si>
  <si>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</si>
  <si>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</si>
  <si>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</si>
  <si>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</si>
  <si>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</si>
  <si>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</si>
  <si>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</si>
  <si>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</si>
  <si>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</si>
  <si>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</si>
  <si>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</si>
  <si>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</si>
  <si>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</si>
  <si>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</si>
  <si>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</si>
  <si>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</si>
  <si>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</si>
  <si>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</si>
  <si>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</si>
  <si>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</si>
  <si>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</si>
  <si>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</si>
  <si>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</si>
  <si>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</si>
  <si>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</si>
  <si>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</si>
  <si>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</si>
  <si>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</si>
  <si>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</si>
  <si>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</si>
  <si>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</si>
  <si>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</si>
  <si>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</si>
  <si>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</si>
  <si>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</si>
  <si>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</si>
  <si>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</si>
  <si>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</si>
  <si>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</si>
  <si>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</si>
  <si>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</si>
  <si>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</si>
  <si>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</si>
  <si>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</si>
  <si>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</si>
  <si>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</si>
  <si>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</si>
  <si>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</si>
  <si>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</si>
  <si>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</si>
  <si>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</si>
  <si>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</si>
  <si>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</si>
  <si>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</si>
  <si>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</si>
  <si>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</si>
  <si>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</si>
  <si>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</si>
  <si>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</si>
  <si>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</si>
  <si>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</si>
  <si>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</si>
  <si>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</si>
  <si>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</si>
  <si>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</si>
  <si>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</si>
  <si>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</si>
  <si>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</si>
  <si>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</si>
  <si>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</si>
  <si>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</si>
  <si>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</si>
  <si>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</si>
  <si>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</si>
  <si>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</si>
  <si>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</si>
  <si>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</si>
  <si>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</si>
  <si>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</si>
  <si>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</si>
  <si>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</si>
  <si>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</si>
  <si>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</si>
  <si>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</si>
  <si>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</si>
  <si>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</si>
  <si>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</si>
  <si>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</si>
  <si>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</si>
  <si>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</si>
  <si>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</si>
  <si>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</si>
  <si>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</si>
  <si>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</si>
  <si>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</si>
  <si>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</si>
  <si>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</si>
  <si>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</si>
  <si>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</si>
  <si>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</si>
  <si>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</si>
  <si>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</si>
  <si>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</si>
  <si>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</si>
  <si>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</si>
  <si>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</si>
  <si>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</si>
  <si>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</si>
  <si>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</si>
  <si>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</si>
  <si>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</si>
  <si>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</si>
  <si>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</si>
  <si>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</si>
  <si>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</si>
  <si>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</si>
  <si>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</si>
  <si>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</si>
  <si>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</si>
  <si>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</si>
  <si>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</si>
  <si>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</si>
  <si>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</si>
  <si>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</si>
  <si>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</si>
  <si>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</si>
  <si>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</si>
  <si>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</si>
  <si>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</si>
  <si>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</si>
  <si>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</si>
  <si>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</si>
  <si>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</si>
  <si>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</si>
  <si>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</si>
  <si>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</si>
  <si>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</si>
  <si>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</si>
  <si>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</si>
  <si>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</si>
  <si>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</si>
  <si>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</si>
  <si>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</si>
  <si>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</si>
  <si>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</si>
  <si>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</si>
  <si>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</si>
  <si>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</si>
  <si>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</si>
  <si>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</si>
  <si>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</si>
  <si>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</si>
  <si>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</si>
  <si>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</si>
  <si>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</si>
  <si>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</si>
  <si>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</si>
  <si>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</si>
  <si>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</si>
  <si>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</si>
  <si>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</si>
  <si>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</si>
  <si>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</si>
  <si>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</si>
  <si>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</si>
  <si>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</si>
  <si>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</si>
  <si>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</si>
  <si>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</si>
  <si>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</si>
  <si>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</si>
  <si>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</si>
  <si>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</si>
  <si>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</si>
  <si>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</si>
  <si>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</si>
  <si>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</si>
  <si>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</si>
  <si>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</si>
  <si>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</si>
  <si>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</si>
  <si>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</si>
  <si>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</si>
  <si>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</si>
  <si>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</si>
  <si>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</si>
  <si>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</si>
  <si>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</si>
  <si>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</si>
  <si>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</si>
  <si>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</si>
  <si>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</si>
  <si>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</si>
  <si>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</si>
  <si>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</si>
  <si>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</si>
  <si>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</si>
  <si>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</si>
  <si>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</si>
  <si>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</si>
  <si>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</si>
  <si>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</si>
  <si>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</si>
  <si>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</si>
  <si>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</si>
  <si>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</si>
  <si>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</si>
  <si>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</si>
  <si>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</si>
  <si>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</si>
  <si>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</si>
  <si>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</si>
  <si>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</si>
  <si>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</si>
  <si>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</si>
  <si>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</si>
  <si>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</si>
  <si>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</si>
  <si>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</si>
  <si>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</si>
  <si>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</si>
  <si>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</si>
  <si>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</si>
  <si>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</si>
  <si>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</si>
  <si>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</si>
  <si>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</si>
  <si>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</si>
  <si>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</si>
  <si>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</si>
  <si>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</si>
  <si>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</si>
  <si>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</si>
  <si>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</si>
  <si>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</si>
  <si>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</si>
  <si>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</si>
  <si>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</si>
  <si>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</si>
  <si>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</si>
  <si>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</si>
  <si>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</si>
  <si>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</si>
  <si>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</si>
  <si>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</si>
  <si>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</si>
  <si>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</si>
  <si>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</si>
  <si>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</si>
  <si>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</si>
  <si>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</si>
  <si>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</si>
  <si>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</si>
  <si>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</si>
  <si>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</si>
  <si>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</si>
  <si>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</si>
  <si>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</si>
  <si>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</si>
  <si>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</si>
  <si>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</si>
  <si>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</si>
  <si>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</si>
  <si>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</si>
  <si>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</si>
  <si>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</si>
  <si>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</si>
  <si>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</si>
  <si>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</si>
  <si>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</si>
  <si>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</si>
  <si>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</si>
  <si>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</si>
  <si>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</si>
  <si>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</si>
  <si>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</si>
  <si>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</si>
  <si>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</si>
  <si>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</si>
  <si>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</si>
  <si>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</si>
  <si>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</si>
  <si>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</si>
  <si>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</si>
  <si>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</si>
  <si>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</si>
  <si>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</si>
  <si>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</si>
  <si>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</si>
  <si>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</si>
  <si>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</si>
  <si>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</si>
  <si>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</si>
  <si>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</si>
  <si>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</si>
  <si>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</si>
  <si>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</si>
  <si>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</si>
  <si>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</si>
  <si>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</si>
  <si>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</si>
  <si>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</si>
  <si>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</si>
  <si>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</si>
  <si>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</si>
  <si>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</si>
  <si>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</si>
  <si>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</si>
  <si>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</si>
  <si>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</si>
  <si>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</si>
  <si>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</si>
  <si>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</si>
  <si>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</si>
  <si>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</si>
  <si>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</si>
  <si>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</si>
  <si>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</si>
  <si>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</si>
  <si>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</si>
  <si>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</si>
  <si>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</si>
  <si>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</si>
  <si>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</si>
  <si>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</si>
  <si>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</si>
  <si>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</si>
  <si>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</si>
  <si>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</si>
  <si>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</si>
  <si>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</si>
  <si>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</si>
  <si>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</si>
  <si>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</si>
  <si>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</si>
  <si>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</si>
  <si>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</si>
  <si>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</si>
  <si>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</si>
  <si>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</si>
  <si>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</si>
  <si>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</si>
  <si>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</si>
  <si>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</si>
  <si>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</si>
  <si>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</si>
  <si>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</si>
  <si>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</si>
  <si>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</si>
  <si>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</si>
  <si>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</si>
  <si>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</si>
  <si>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</si>
  <si>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</si>
  <si>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</si>
  <si>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</si>
  <si>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</si>
  <si>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</si>
  <si>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</si>
  <si>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</si>
  <si>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</si>
  <si>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</si>
  <si>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</si>
  <si>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</si>
  <si>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</si>
  <si>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</si>
  <si>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</si>
  <si>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</si>
  <si>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</si>
  <si>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</si>
  <si>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</si>
  <si>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</si>
  <si>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</si>
  <si>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</si>
  <si>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</si>
  <si>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</si>
  <si>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</si>
  <si>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</si>
  <si>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</si>
  <si>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</si>
  <si>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</si>
  <si>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</si>
  <si>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</si>
  <si>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</si>
  <si>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</si>
  <si>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</si>
  <si>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</si>
  <si>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</si>
  <si>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</si>
  <si>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</si>
  <si>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</si>
  <si>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</si>
  <si>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</si>
  <si>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</si>
  <si>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</si>
  <si>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</si>
  <si>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</si>
  <si>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</si>
  <si>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</si>
  <si>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</si>
  <si>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</si>
  <si>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</si>
  <si>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</si>
  <si>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</si>
  <si>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</si>
  <si>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</si>
  <si>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</si>
  <si>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</si>
  <si>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</si>
  <si>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</si>
  <si>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</si>
  <si>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</si>
  <si>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</si>
  <si>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</si>
  <si>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</si>
  <si>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</si>
  <si>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</si>
  <si>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</si>
  <si>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</si>
  <si>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</si>
  <si>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</si>
  <si>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</si>
  <si>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</si>
  <si>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</si>
  <si>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</si>
  <si>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</si>
  <si>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</si>
  <si>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</si>
  <si>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</si>
  <si>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</si>
  <si>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</si>
  <si>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</si>
  <si>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</si>
  <si>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</si>
  <si>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</si>
  <si>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</si>
  <si>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</si>
  <si>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</si>
  <si>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</si>
  <si>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</si>
  <si>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</si>
  <si>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</si>
  <si>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</si>
  <si>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</si>
  <si>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</si>
  <si>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</si>
  <si>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</si>
  <si>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</si>
  <si>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</si>
  <si>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</si>
  <si>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</si>
  <si>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</si>
  <si>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</si>
  <si>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</si>
  <si>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</si>
  <si>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</si>
  <si>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</si>
  <si>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</si>
  <si>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</si>
  <si>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</si>
  <si>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</si>
  <si>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</si>
  <si>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</si>
  <si>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</si>
  <si>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</si>
  <si>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</si>
  <si>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</si>
  <si>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</si>
  <si>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</si>
  <si>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</si>
  <si>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</si>
  <si>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</si>
  <si>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</si>
  <si>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</si>
  <si>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</si>
  <si>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</si>
  <si>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</si>
  <si>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</si>
  <si>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</si>
  <si>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</si>
  <si>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</si>
  <si>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</si>
  <si>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</si>
  <si>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</si>
  <si>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</si>
  <si>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</si>
  <si>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</si>
  <si>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</si>
  <si>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</si>
  <si>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</si>
  <si>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</si>
  <si>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</si>
  <si>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</si>
  <si>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</si>
  <si>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</si>
  <si>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</si>
  <si>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</si>
  <si>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</si>
  <si>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</si>
  <si>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</si>
  <si>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</si>
  <si>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</si>
  <si>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</si>
  <si>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</si>
  <si>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</si>
  <si>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</si>
  <si>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</si>
  <si>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</si>
  <si>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</si>
  <si>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</si>
  <si>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</si>
  <si>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</si>
  <si>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</si>
  <si>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</si>
  <si>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</si>
  <si>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</si>
  <si>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</si>
  <si>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</si>
  <si>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</si>
  <si>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</si>
  <si>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</si>
  <si>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</si>
  <si>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</si>
  <si>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</si>
  <si>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</si>
  <si>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</si>
  <si>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</si>
  <si>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</si>
  <si>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</si>
  <si>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</si>
  <si>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</si>
  <si>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</si>
  <si>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</si>
  <si>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</si>
  <si>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</si>
  <si>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</si>
  <si>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</si>
  <si>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</si>
  <si>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</si>
  <si>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</si>
  <si>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</si>
  <si>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</si>
  <si>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</si>
  <si>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</si>
  <si>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</si>
  <si>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</si>
  <si>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</si>
  <si>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</si>
  <si>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</si>
  <si>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</si>
  <si>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</si>
  <si>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</si>
  <si>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</si>
  <si>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</si>
  <si>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</si>
  <si>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</si>
  <si>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</si>
  <si>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</si>
  <si>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</si>
  <si>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</si>
  <si>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</si>
  <si>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</si>
  <si>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</si>
  <si>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</si>
  <si>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</si>
  <si>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</si>
  <si>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</si>
  <si>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</si>
  <si>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</si>
  <si>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</si>
  <si>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</si>
  <si>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</si>
  <si>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</si>
  <si>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</si>
  <si>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</si>
  <si>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</si>
  <si>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</si>
  <si>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</si>
  <si>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</si>
  <si>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</si>
  <si>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</si>
  <si>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</si>
  <si>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</si>
  <si>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</si>
  <si>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</si>
  <si>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</si>
  <si>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</si>
  <si>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</si>
  <si>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</si>
  <si>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</si>
  <si>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</si>
  <si>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</si>
  <si>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</si>
  <si>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</si>
  <si>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</si>
  <si>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</si>
  <si>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</si>
  <si>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</si>
  <si>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</si>
  <si>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</si>
  <si>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</si>
  <si>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</si>
  <si>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</si>
  <si>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</si>
  <si>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</si>
  <si>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</si>
  <si>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</si>
  <si>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</si>
  <si>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</si>
  <si>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</si>
  <si>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</si>
  <si>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</si>
  <si>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</si>
  <si>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</si>
  <si>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</si>
  <si>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</si>
  <si>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</si>
  <si>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</si>
  <si>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</si>
  <si>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</si>
  <si>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</si>
  <si>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</si>
  <si>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</si>
  <si>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</si>
  <si>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</si>
  <si>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</si>
  <si>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</si>
  <si>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</si>
  <si>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</si>
  <si>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</si>
  <si>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</si>
  <si>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</si>
  <si>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</si>
  <si>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</si>
  <si>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</si>
  <si>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</si>
  <si>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</si>
  <si>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</si>
  <si>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</si>
  <si>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</si>
  <si>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</si>
  <si>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</si>
  <si>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</si>
  <si>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</si>
  <si>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</si>
  <si>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</si>
  <si>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</si>
  <si>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</si>
  <si>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</si>
  <si>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</si>
  <si>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</si>
  <si>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</si>
  <si>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</si>
  <si>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</si>
  <si>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</si>
  <si>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</si>
  <si>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</si>
  <si>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</si>
  <si>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</si>
  <si>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</si>
  <si>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</si>
  <si>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</si>
  <si>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</si>
  <si>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</si>
  <si>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</si>
  <si>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</si>
  <si>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</si>
  <si>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</si>
  <si>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</si>
  <si>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</si>
  <si>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</si>
  <si>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</si>
  <si>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</si>
  <si>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</si>
  <si>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</si>
  <si>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</si>
  <si>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</si>
  <si>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</si>
  <si>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</si>
  <si>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</si>
  <si>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</si>
  <si>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</si>
  <si>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</si>
  <si>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</si>
  <si>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</si>
  <si>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</si>
  <si>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</si>
  <si>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</si>
  <si>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</si>
  <si>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</si>
  <si>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</si>
  <si>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</si>
  <si>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</si>
  <si>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</si>
  <si>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</si>
  <si>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</si>
  <si>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</si>
  <si>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</si>
  <si>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</si>
  <si>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</si>
  <si>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</si>
  <si>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</si>
  <si>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</si>
  <si>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</si>
  <si>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</si>
  <si>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</si>
  <si>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</si>
  <si>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</si>
  <si>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</si>
  <si>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</si>
  <si>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</si>
  <si>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</si>
  <si>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</si>
  <si>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</si>
  <si>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</si>
  <si>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</si>
  <si>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</si>
  <si>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</si>
  <si>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</si>
  <si>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</si>
  <si>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</si>
  <si>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</si>
  <si>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</si>
  <si>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</si>
  <si>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</si>
  <si>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</si>
  <si>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</si>
  <si>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</si>
  <si>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</si>
  <si>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</si>
  <si>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</si>
  <si>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</si>
  <si>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</si>
  <si>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</si>
  <si>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</si>
  <si>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</si>
  <si>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</si>
  <si>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</si>
  <si>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</si>
  <si>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</si>
  <si>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</si>
  <si>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</si>
  <si>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</si>
  <si>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</si>
  <si>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</si>
  <si>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</si>
  <si>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</si>
  <si>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</si>
  <si>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</si>
  <si>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</si>
  <si>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</si>
  <si>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</si>
  <si>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</si>
  <si>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</si>
  <si>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</si>
  <si>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</si>
  <si>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</si>
  <si>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</si>
  <si>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</si>
  <si>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</si>
  <si>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</si>
  <si>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</si>
  <si>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</si>
  <si>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</si>
  <si>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</si>
  <si>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</si>
  <si>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</si>
  <si>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</si>
  <si>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</si>
  <si>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</si>
  <si>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</si>
  <si>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</si>
  <si>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</si>
  <si>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</si>
  <si>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</si>
  <si>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</si>
  <si>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</si>
  <si>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</si>
  <si>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</si>
  <si>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</si>
  <si>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</si>
  <si>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</si>
  <si>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</si>
  <si>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</si>
  <si>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</si>
  <si>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</si>
  <si>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</si>
  <si>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</si>
  <si>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</si>
  <si>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</si>
  <si>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</si>
  <si>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</si>
  <si>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</si>
  <si>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</si>
  <si>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</si>
  <si>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</si>
  <si>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</si>
  <si>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</si>
  <si>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</si>
  <si>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</si>
  <si>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</si>
  <si>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</si>
  <si>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</si>
  <si>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</si>
  <si>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</si>
  <si>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</si>
  <si>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</si>
  <si>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</si>
  <si>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</si>
  <si>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</si>
  <si>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</si>
  <si>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</si>
  <si>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</si>
  <si>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</si>
  <si>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</si>
  <si>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</si>
  <si>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</si>
  <si>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</si>
  <si>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</si>
  <si>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</si>
  <si>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</si>
  <si>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</si>
  <si>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</si>
  <si>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</si>
  <si>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</si>
  <si>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</si>
  <si>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</si>
  <si>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</si>
  <si>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</si>
  <si>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</si>
  <si>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</si>
  <si>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</si>
  <si>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</si>
  <si>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</si>
  <si>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</si>
  <si>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</si>
  <si>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</si>
  <si>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</si>
  <si>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</si>
  <si>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</si>
  <si>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</si>
  <si>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</si>
  <si>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</si>
  <si>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</si>
  <si>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</si>
  <si>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</si>
  <si>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</si>
  <si>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</si>
  <si>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</si>
  <si>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</si>
  <si>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</si>
  <si>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</si>
  <si>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</si>
  <si>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</si>
  <si>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</si>
  <si>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</si>
  <si>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</si>
  <si>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</si>
  <si>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</si>
  <si>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</si>
  <si>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</si>
  <si>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</si>
  <si>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</si>
  <si>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</si>
  <si>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</si>
  <si>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</si>
  <si>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</si>
  <si>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</si>
  <si>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</si>
  <si>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</si>
  <si>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</si>
  <si>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</si>
  <si>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</si>
  <si>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</si>
  <si>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</si>
  <si>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</si>
  <si>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</si>
  <si>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</si>
  <si>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</si>
  <si>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</si>
  <si>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</si>
  <si>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</si>
  <si>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</si>
  <si>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</si>
  <si>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</si>
  <si>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</si>
  <si>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</si>
  <si>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</si>
  <si>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</si>
  <si>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</si>
  <si>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</si>
  <si>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</si>
  <si>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</si>
  <si>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</si>
  <si>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</si>
  <si>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</si>
  <si>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</si>
  <si>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</si>
  <si>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</si>
  <si>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</si>
  <si>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</si>
  <si>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</si>
  <si>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</si>
  <si>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</si>
  <si>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</si>
  <si>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</si>
  <si>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</si>
  <si>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</si>
  <si>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</si>
  <si>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</si>
  <si>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</si>
  <si>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</si>
  <si>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</si>
  <si>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</si>
  <si>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</si>
  <si>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</si>
  <si>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</si>
  <si>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</si>
  <si>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</si>
  <si>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</si>
  <si>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</si>
  <si>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</si>
  <si>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</si>
  <si>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</si>
  <si>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</si>
  <si>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</si>
  <si>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</si>
  <si>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</si>
  <si>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</si>
  <si>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</si>
  <si>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</si>
  <si>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</si>
  <si>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</si>
  <si>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</si>
  <si>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</si>
  <si>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</si>
  <si>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</si>
  <si>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</si>
  <si>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</si>
  <si>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</si>
  <si>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</si>
  <si>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</si>
  <si>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</si>
  <si>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</si>
  <si>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</si>
  <si>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</si>
  <si>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</si>
  <si>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</si>
  <si>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</si>
  <si>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</si>
  <si>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</si>
  <si>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</si>
  <si>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</si>
  <si>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</si>
  <si>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</si>
  <si>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</si>
  <si>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</si>
  <si>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</si>
  <si>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</si>
  <si>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</si>
  <si>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</si>
  <si>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</si>
  <si>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</si>
  <si>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</si>
  <si>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</si>
  <si>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</si>
  <si>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</si>
  <si>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</si>
  <si>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</si>
  <si>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</si>
  <si>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</si>
  <si>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</si>
  <si>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</si>
  <si>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</si>
  <si>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</si>
  <si>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</si>
  <si>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</si>
  <si>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</si>
  <si>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</si>
  <si>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</si>
  <si>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</si>
  <si>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</si>
  <si>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</si>
  <si>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</si>
  <si>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</si>
  <si>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</si>
  <si>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</si>
  <si>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</si>
  <si>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</si>
  <si>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</si>
  <si>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</si>
  <si>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</si>
  <si>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</si>
  <si>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</si>
  <si>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</si>
  <si>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</si>
  <si>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</si>
  <si>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</si>
  <si>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</si>
  <si>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</si>
  <si>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</si>
  <si>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</si>
  <si>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</si>
  <si>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</si>
  <si>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</si>
  <si>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</si>
  <si>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</si>
  <si>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</si>
  <si>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</si>
  <si>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</si>
  <si>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</si>
  <si>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</si>
  <si>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</si>
  <si>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</si>
  <si>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</si>
  <si>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</si>
  <si>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</si>
  <si>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</si>
  <si>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</si>
  <si>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</si>
  <si>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</si>
  <si>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</si>
  <si>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</si>
  <si>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</si>
  <si>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</si>
  <si>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</si>
  <si>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</si>
  <si>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</si>
  <si>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</si>
  <si>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</si>
  <si>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</si>
  <si>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</si>
  <si>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</si>
  <si>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</si>
  <si>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</si>
  <si>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</si>
  <si>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</si>
  <si>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</si>
  <si>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</si>
  <si>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</si>
  <si>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</si>
  <si>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</si>
  <si>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</si>
  <si>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</si>
  <si>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</si>
  <si>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</si>
  <si>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</si>
  <si>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</si>
  <si>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</si>
  <si>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</si>
  <si>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</si>
  <si>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</si>
  <si>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</si>
  <si>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</si>
  <si>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</si>
  <si>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</si>
  <si>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</si>
  <si>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</si>
  <si>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</si>
  <si>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</si>
  <si>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</si>
  <si>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</si>
  <si>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</si>
  <si>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</si>
  <si>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</si>
  <si>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</si>
  <si>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</si>
  <si>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</si>
  <si>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</si>
  <si>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</si>
  <si>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</si>
  <si>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</si>
  <si>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</si>
  <si>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</si>
  <si>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</si>
  <si>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</si>
  <si>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</si>
  <si>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</si>
  <si>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</si>
  <si>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</si>
  <si>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</si>
  <si>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</si>
  <si>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</si>
  <si>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</si>
  <si>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</si>
  <si>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</si>
  <si>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</si>
  <si>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</si>
  <si>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</si>
  <si>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</si>
  <si>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</si>
  <si>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</si>
  <si>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</si>
  <si>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</si>
  <si>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</si>
  <si>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</si>
  <si>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</si>
  <si>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</si>
  <si>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</si>
  <si>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</si>
  <si>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</si>
  <si>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</si>
  <si>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</si>
  <si>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</si>
  <si>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</si>
  <si>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</si>
  <si>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</si>
  <si>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</si>
  <si>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</si>
  <si>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</si>
  <si>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</si>
  <si>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</si>
  <si>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</si>
  <si>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</si>
  <si>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</si>
  <si>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</si>
  <si>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</si>
  <si>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</si>
  <si>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</si>
  <si>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</si>
  <si>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</si>
  <si>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</si>
  <si>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</si>
  <si>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</si>
  <si>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</si>
  <si>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</si>
  <si>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</si>
  <si>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</si>
  <si>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</si>
  <si>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</si>
  <si>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</si>
  <si>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</si>
  <si>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</si>
  <si>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</si>
  <si>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</si>
  <si>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</si>
  <si>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</si>
  <si>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</si>
  <si>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</si>
  <si>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</si>
  <si>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</si>
  <si>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</si>
  <si>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</si>
  <si>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</si>
  <si>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</si>
  <si>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</si>
  <si>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</si>
  <si>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</si>
  <si>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</si>
  <si>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</si>
  <si>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</si>
  <si>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</si>
  <si>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</si>
  <si>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</si>
  <si>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</si>
  <si>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</si>
  <si>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</si>
  <si>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</si>
  <si>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</si>
  <si>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</si>
  <si>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</si>
  <si>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</si>
  <si>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</si>
  <si>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</si>
  <si>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</si>
  <si>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</si>
  <si>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</si>
  <si>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</si>
  <si>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</si>
  <si>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</si>
  <si>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</si>
  <si>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</si>
  <si>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</si>
  <si>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</si>
  <si>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</si>
  <si>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</si>
  <si>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</si>
  <si>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</si>
  <si>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</si>
  <si>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</si>
  <si>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</si>
  <si>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</si>
  <si>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</si>
  <si>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</si>
  <si>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</si>
  <si>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</si>
  <si>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</si>
  <si>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</si>
  <si>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</si>
  <si>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</si>
  <si>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</si>
  <si>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</si>
  <si>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</si>
  <si>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</si>
  <si>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</si>
  <si>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</si>
  <si>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</si>
  <si>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</si>
  <si>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</si>
  <si>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</si>
  <si>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</si>
  <si>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</si>
  <si>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</si>
  <si>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</si>
  <si>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</si>
  <si>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</si>
  <si>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</si>
  <si>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</si>
  <si>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</si>
  <si>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</si>
  <si>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</si>
  <si>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</si>
  <si>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</si>
  <si>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</si>
  <si>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</si>
  <si>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</si>
  <si>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</si>
  <si>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</si>
  <si>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</si>
  <si>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</si>
  <si>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</si>
  <si>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</si>
  <si>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</si>
  <si>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</si>
  <si>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</si>
  <si>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</si>
  <si>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</si>
  <si>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</si>
  <si>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</si>
  <si>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</si>
  <si>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</si>
  <si>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</si>
  <si>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</si>
  <si>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</si>
  <si>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</si>
  <si>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</si>
  <si>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</si>
  <si>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</si>
  <si>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</si>
  <si>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</si>
  <si>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</si>
  <si>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</si>
  <si>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</si>
  <si>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</si>
  <si>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</si>
  <si>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</si>
  <si>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</si>
  <si>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</si>
  <si>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</si>
  <si>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</si>
  <si>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</si>
  <si>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</si>
  <si>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</si>
  <si>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</si>
  <si>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</si>
  <si>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</si>
  <si>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</si>
  <si>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</si>
  <si>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</si>
  <si>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</si>
  <si>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</si>
  <si>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</si>
  <si>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</si>
  <si>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</si>
  <si>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</si>
  <si>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</si>
  <si>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</si>
  <si>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</si>
  <si>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</si>
  <si>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</si>
  <si>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</si>
  <si>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</si>
  <si>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</si>
  <si>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</si>
  <si>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</si>
  <si>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</si>
  <si>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</si>
  <si>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</si>
  <si>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</si>
  <si>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</si>
  <si>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</si>
  <si>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</si>
  <si>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</si>
  <si>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</si>
  <si>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</si>
  <si>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</si>
  <si>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</si>
  <si>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</si>
  <si>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</si>
  <si>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</si>
  <si>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</si>
  <si>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</si>
  <si>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</si>
  <si>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</si>
  <si>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</si>
  <si>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</si>
  <si>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</si>
  <si>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</si>
  <si>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</si>
  <si>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</si>
  <si>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</si>
  <si>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</si>
  <si>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</si>
  <si>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</si>
  <si>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</si>
  <si>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</si>
  <si>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</si>
  <si>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</si>
  <si>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</si>
  <si>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</si>
  <si>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</si>
  <si>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</si>
  <si>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</si>
  <si>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</si>
  <si>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</si>
  <si>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</si>
  <si>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</si>
  <si>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</si>
  <si>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</si>
  <si>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</si>
  <si>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</si>
  <si>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</si>
  <si>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</si>
  <si>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</si>
  <si>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</si>
  <si>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</si>
  <si>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</si>
  <si>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</si>
  <si>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</si>
  <si>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</si>
  <si>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</si>
  <si>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</si>
  <si>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</si>
  <si>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</si>
  <si>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</si>
  <si>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</si>
  <si>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</si>
  <si>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</si>
  <si>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</si>
  <si>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</si>
  <si>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</si>
  <si>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</si>
  <si>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</si>
  <si>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</si>
  <si>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</si>
  <si>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</si>
  <si>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</si>
  <si>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</si>
  <si>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</si>
  <si>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</si>
  <si>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</si>
  <si>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</si>
  <si>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</si>
  <si>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</si>
  <si>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</si>
  <si>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</si>
  <si>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</si>
  <si>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</si>
  <si>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</si>
  <si>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</si>
  <si>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</si>
  <si>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</si>
  <si>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</si>
  <si>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</si>
  <si>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</si>
  <si>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</si>
  <si>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</si>
  <si>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</si>
  <si>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</si>
  <si>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</si>
  <si>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</si>
  <si>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</si>
  <si>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</si>
  <si>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</si>
  <si>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</si>
  <si>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</si>
  <si>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</si>
  <si>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</si>
  <si>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</si>
  <si>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</si>
  <si>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</si>
  <si>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</si>
  <si>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</si>
  <si>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</si>
  <si>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</si>
  <si>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</si>
  <si>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</si>
  <si>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</si>
  <si>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</si>
  <si>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</si>
  <si>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</si>
  <si>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</si>
  <si>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</si>
  <si>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</si>
  <si>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</si>
  <si>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</si>
  <si>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</si>
  <si>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</si>
  <si>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</si>
  <si>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</si>
  <si>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</si>
  <si>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</si>
  <si>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</si>
  <si>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</si>
  <si>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</si>
  <si>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</si>
  <si>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</si>
  <si>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</si>
  <si>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</si>
  <si>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</si>
  <si>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</si>
  <si>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</si>
  <si>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</si>
  <si>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</si>
  <si>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</si>
  <si>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</si>
  <si>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</si>
  <si>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</si>
  <si>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</si>
  <si>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</si>
  <si>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</si>
  <si>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</si>
  <si>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</si>
  <si>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</si>
  <si>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</si>
  <si>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</si>
  <si>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</si>
  <si>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</si>
  <si>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</si>
  <si>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</si>
  <si>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</si>
  <si>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</si>
  <si>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</si>
  <si>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</si>
  <si>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</si>
  <si>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</si>
  <si>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</si>
  <si>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</si>
  <si>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</si>
  <si>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</si>
  <si>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</si>
  <si>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</si>
  <si>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</si>
  <si>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</si>
  <si>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</si>
  <si>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</si>
  <si>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</si>
  <si>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</si>
  <si>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</si>
  <si>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</si>
  <si>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</si>
  <si>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</si>
  <si>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</si>
  <si>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</si>
  <si>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</si>
  <si>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</si>
  <si>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</si>
  <si>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</si>
  <si>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</si>
  <si>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</si>
  <si>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</si>
  <si>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</si>
  <si>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</si>
  <si>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</si>
  <si>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</si>
  <si>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</si>
  <si>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</si>
  <si>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</si>
  <si>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</si>
  <si>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</si>
  <si>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</si>
  <si>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</si>
  <si>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</si>
  <si>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</si>
  <si>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</si>
  <si>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</si>
  <si>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</si>
  <si>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</si>
  <si>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</si>
  <si>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</si>
  <si>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</si>
  <si>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</si>
  <si>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</si>
  <si>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</si>
  <si>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</si>
  <si>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</si>
  <si>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</si>
  <si>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</si>
  <si>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</si>
  <si>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</si>
  <si>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</si>
  <si>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</si>
  <si>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</si>
  <si>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</si>
  <si>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</si>
  <si>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</si>
  <si>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</si>
  <si>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</si>
  <si>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</si>
  <si>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</si>
  <si>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</si>
  <si>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</si>
  <si>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</si>
  <si>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</si>
  <si>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</si>
  <si>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</si>
  <si>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</si>
  <si>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</si>
  <si>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</si>
  <si>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</si>
  <si>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</si>
  <si>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</si>
  <si>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</si>
  <si>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</si>
  <si>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</si>
  <si>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</si>
  <si>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</si>
  <si>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</si>
  <si>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</si>
  <si>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</si>
  <si>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</si>
  <si>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</si>
  <si>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</si>
  <si>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</si>
  <si>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</si>
  <si>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</si>
  <si>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</si>
  <si>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</si>
  <si>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</si>
  <si>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</si>
  <si>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</si>
  <si>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</si>
  <si>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</si>
  <si>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</si>
  <si>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</si>
  <si>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</si>
  <si>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</si>
  <si>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</si>
  <si>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</si>
  <si>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</si>
  <si>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</si>
  <si>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</si>
  <si>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</si>
  <si>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</si>
  <si>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</si>
  <si>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</si>
  <si>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</si>
  <si>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</si>
  <si>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</si>
  <si>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</si>
  <si>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</si>
  <si>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</si>
  <si>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</si>
  <si>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</si>
  <si>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</si>
  <si>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</si>
  <si>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</si>
  <si>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</si>
  <si>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</si>
  <si>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</si>
  <si>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</si>
  <si>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</si>
  <si>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</si>
  <si>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</si>
  <si>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</si>
  <si>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</si>
  <si>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</si>
  <si>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</si>
  <si>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</si>
  <si>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</si>
  <si>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</si>
  <si>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</si>
  <si>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</si>
  <si>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</si>
  <si>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</si>
  <si>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</si>
  <si>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</si>
  <si>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</si>
  <si>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</si>
  <si>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</si>
  <si>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</si>
  <si>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</si>
  <si>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</si>
  <si>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</si>
  <si>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</si>
  <si>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</si>
  <si>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</si>
  <si>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</si>
  <si>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</si>
  <si>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</si>
  <si>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</si>
  <si>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</si>
  <si>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</si>
  <si>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</si>
  <si>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</si>
  <si>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</si>
  <si>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</si>
  <si>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</si>
  <si>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</si>
  <si>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</si>
  <si>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</si>
  <si>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</si>
  <si>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</si>
  <si>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</si>
  <si>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</si>
  <si>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</si>
  <si>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</si>
  <si>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</si>
  <si>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</si>
  <si>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</si>
  <si>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</si>
  <si>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</si>
  <si>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</si>
  <si>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</si>
  <si>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</si>
  <si>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</si>
  <si>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</si>
  <si>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</si>
  <si>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</si>
  <si>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</si>
  <si>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</si>
  <si>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</si>
  <si>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</si>
  <si>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</si>
  <si>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</si>
  <si>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</si>
  <si>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</si>
  <si>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</si>
  <si>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</si>
  <si>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</si>
  <si>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</si>
  <si>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</si>
  <si>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</si>
  <si>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</si>
  <si>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</si>
  <si>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</si>
  <si>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</si>
  <si>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</si>
  <si>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</si>
  <si>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</si>
  <si>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</si>
  <si>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</si>
  <si>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</si>
  <si>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</si>
  <si>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</si>
  <si>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</si>
  <si>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</si>
  <si>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</si>
  <si>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</si>
  <si>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</si>
  <si>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</si>
  <si>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</si>
  <si>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</si>
  <si>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</si>
  <si>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</si>
  <si>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</si>
  <si>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</si>
  <si>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</si>
  <si>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</si>
  <si>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</si>
  <si>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</si>
  <si>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</si>
  <si>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</si>
  <si>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</si>
  <si>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</si>
  <si>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</si>
  <si>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</si>
  <si>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</si>
  <si>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</si>
  <si>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</si>
  <si>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</si>
  <si>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</si>
  <si>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</si>
  <si>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</si>
  <si>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</si>
  <si>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</si>
  <si>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</si>
  <si>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</si>
  <si>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</si>
  <si>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</si>
  <si>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</si>
  <si>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</si>
  <si>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</si>
  <si>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</si>
  <si>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</si>
  <si>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</si>
  <si>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</si>
  <si>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</si>
  <si>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</si>
  <si>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</si>
  <si>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</si>
  <si>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</si>
  <si>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</si>
  <si>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</si>
  <si>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</si>
  <si>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</si>
  <si>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</si>
  <si>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</si>
  <si>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</si>
  <si>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</si>
  <si>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</si>
  <si>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</si>
  <si>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</si>
  <si>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</si>
  <si>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</si>
  <si>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</si>
  <si>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</si>
  <si>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</si>
  <si>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</si>
  <si>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</si>
  <si>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</si>
  <si>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</si>
  <si>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</si>
  <si>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</si>
  <si>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</si>
  <si>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</si>
  <si>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</si>
  <si>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</si>
  <si>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</si>
  <si>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</si>
  <si>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</si>
  <si>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</si>
  <si>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</si>
  <si>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</si>
  <si>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</si>
  <si>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</si>
  <si>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</si>
  <si>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</si>
  <si>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</si>
  <si>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</si>
  <si>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</si>
  <si>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</si>
  <si>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</si>
  <si>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</si>
  <si>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</si>
  <si>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</si>
  <si>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</si>
  <si>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</si>
  <si>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</si>
  <si>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</si>
  <si>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</si>
  <si>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</si>
  <si>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</si>
  <si>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</si>
  <si>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</si>
  <si>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</si>
  <si>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</si>
  <si>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</si>
  <si>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</si>
  <si>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</si>
  <si>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</si>
  <si>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</si>
  <si>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</si>
  <si>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</si>
  <si>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</si>
  <si>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</si>
  <si>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</si>
  <si>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</si>
  <si>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</si>
  <si>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</si>
  <si>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</si>
  <si>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</si>
  <si>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</si>
  <si>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</si>
  <si>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</si>
  <si>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</si>
  <si>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</si>
  <si>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</si>
  <si>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</si>
  <si>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</si>
  <si>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</si>
  <si>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</si>
  <si>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</si>
  <si>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</si>
  <si>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</si>
  <si>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</si>
  <si>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</si>
  <si>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</si>
  <si>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</si>
  <si>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</si>
  <si>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</si>
  <si>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</si>
  <si>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</si>
  <si>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</si>
  <si>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</si>
  <si>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</si>
  <si>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</si>
  <si>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</si>
  <si>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</si>
  <si>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</si>
  <si>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</si>
  <si>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</si>
  <si>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</si>
  <si>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</si>
  <si>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</si>
  <si>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</si>
  <si>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</si>
  <si>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</si>
  <si>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</si>
  <si>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</si>
  <si>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</si>
  <si>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</si>
  <si>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</si>
  <si>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</si>
  <si>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</si>
  <si>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</si>
  <si>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</si>
  <si>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</si>
  <si>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</si>
  <si>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</si>
  <si>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</si>
  <si>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</si>
  <si>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</si>
  <si>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</si>
  <si>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</si>
  <si>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</si>
  <si>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</si>
  <si>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</si>
  <si>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</si>
  <si>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</si>
  <si>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</si>
  <si>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</si>
  <si>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</si>
  <si>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</si>
  <si>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</si>
  <si>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</si>
  <si>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</si>
  <si>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</si>
  <si>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</si>
  <si>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</si>
  <si>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</si>
  <si>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</si>
  <si>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</si>
  <si>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</si>
  <si>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</si>
  <si>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</si>
  <si>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</si>
  <si>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</si>
  <si>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</si>
  <si>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</si>
  <si>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</si>
  <si>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</si>
  <si>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</si>
  <si>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</si>
  <si>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</si>
  <si>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</si>
  <si>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</si>
  <si>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</si>
  <si>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</si>
  <si>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</si>
  <si>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</si>
  <si>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</si>
  <si>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</si>
  <si>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</si>
  <si>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</si>
  <si>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</si>
  <si>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</si>
  <si>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</si>
  <si>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</si>
  <si>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</si>
  <si>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</si>
  <si>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</si>
  <si>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</si>
  <si>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</si>
  <si>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</si>
  <si>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</si>
  <si>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</si>
  <si>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</si>
  <si>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</si>
  <si>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</si>
  <si>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</si>
  <si>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</si>
  <si>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</si>
  <si>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</si>
  <si>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</si>
  <si>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</si>
  <si>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</si>
  <si>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</si>
  <si>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</si>
  <si>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</si>
  <si>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</si>
  <si>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</si>
  <si>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</si>
  <si>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</si>
  <si>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</si>
  <si>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</si>
  <si>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</si>
  <si>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</si>
  <si>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</si>
  <si>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</si>
  <si>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</si>
  <si>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</si>
  <si>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</si>
  <si>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</si>
  <si>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</si>
  <si>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</si>
  <si>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</si>
  <si>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</si>
  <si>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</si>
  <si>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</si>
  <si>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</si>
  <si>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</si>
  <si>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</si>
  <si>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</si>
  <si>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</si>
  <si>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</si>
  <si>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</si>
  <si>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</si>
  <si>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</si>
  <si>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</si>
  <si>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</si>
  <si>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</si>
  <si>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</si>
  <si>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</si>
  <si>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</si>
  <si>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</si>
  <si>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</si>
  <si>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</si>
  <si>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</si>
  <si>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</si>
  <si>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</si>
  <si>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</si>
  <si>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</si>
  <si>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</si>
  <si>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</si>
  <si>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</si>
  <si>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</si>
  <si>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</si>
  <si>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</si>
  <si>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</si>
  <si>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</si>
  <si>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</si>
  <si>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</si>
  <si>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</si>
  <si>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</si>
  <si>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</si>
  <si>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</si>
  <si>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</si>
  <si>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</si>
  <si>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</si>
  <si>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</si>
  <si>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</si>
  <si>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</si>
  <si>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</si>
  <si>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</si>
  <si>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</si>
  <si>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</si>
  <si>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</si>
  <si>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</si>
  <si>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</si>
  <si>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</si>
  <si>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</si>
  <si>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</si>
  <si>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</si>
  <si>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</si>
  <si>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</si>
  <si>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</si>
  <si>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</si>
  <si>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</si>
  <si>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</si>
  <si>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</si>
  <si>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</si>
  <si>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</si>
  <si>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</si>
  <si>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</si>
  <si>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</si>
  <si>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</si>
  <si>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</si>
  <si>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</si>
  <si>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</si>
  <si>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</si>
  <si>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</si>
  <si>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</si>
  <si>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</si>
  <si>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</si>
  <si>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</si>
  <si>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</si>
  <si>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</si>
  <si>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</si>
  <si>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</si>
  <si>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</si>
  <si>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</si>
  <si>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</si>
  <si>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</si>
  <si>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</si>
  <si>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</si>
  <si>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</si>
  <si>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</si>
  <si>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</si>
  <si>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</si>
  <si>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</si>
  <si>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</si>
  <si>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</si>
  <si>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</si>
  <si>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</si>
  <si>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</si>
  <si>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</si>
  <si>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</si>
  <si>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</si>
  <si>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</si>
  <si>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</si>
  <si>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</si>
  <si>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</si>
  <si>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</si>
  <si>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</si>
  <si>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</si>
  <si>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</si>
  <si>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</si>
  <si>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</si>
  <si>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</si>
  <si>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</si>
  <si>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</si>
  <si>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</si>
  <si>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</si>
  <si>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</si>
  <si>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</si>
  <si>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</si>
  <si>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</si>
  <si>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</si>
  <si>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</si>
  <si>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</si>
  <si>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</si>
  <si>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</si>
  <si>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</si>
  <si>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</si>
  <si>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</si>
  <si>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</si>
  <si>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</si>
  <si>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</si>
  <si>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</si>
  <si>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</si>
  <si>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</si>
  <si>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</si>
  <si>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</si>
  <si>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</si>
  <si>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</si>
  <si>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</si>
  <si>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</si>
  <si>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</si>
  <si>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</si>
  <si>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</si>
  <si>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</si>
  <si>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</si>
  <si>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</si>
  <si>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</si>
  <si>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</si>
  <si>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</si>
  <si>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</si>
  <si>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</si>
  <si>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</si>
  <si>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</si>
  <si>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</si>
  <si>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</si>
  <si>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</si>
  <si>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</si>
  <si>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</si>
  <si>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</si>
  <si>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</si>
  <si>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</si>
  <si>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</si>
  <si>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</si>
  <si>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</si>
  <si>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</si>
  <si>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</si>
  <si>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</si>
  <si>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</si>
  <si>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</si>
  <si>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</si>
  <si>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</si>
  <si>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</si>
  <si>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</si>
  <si>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</si>
  <si>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</si>
  <si>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</si>
  <si>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</si>
  <si>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</si>
  <si>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</si>
  <si>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</si>
  <si>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</si>
  <si>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</si>
  <si>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</si>
  <si>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</si>
  <si>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</si>
  <si>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</si>
  <si>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</si>
  <si>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</si>
  <si>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</si>
  <si>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</si>
  <si>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</si>
  <si>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</si>
  <si>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</si>
  <si>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</si>
  <si>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</si>
  <si>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</si>
  <si>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</si>
  <si>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</si>
  <si>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</si>
  <si>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</si>
  <si>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</si>
  <si>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</si>
  <si>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</si>
  <si>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</si>
  <si>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</si>
  <si>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</si>
  <si>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</si>
  <si>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</si>
  <si>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</si>
  <si>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</si>
  <si>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</si>
  <si>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</si>
  <si>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</si>
  <si>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</si>
  <si>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</si>
  <si>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</si>
  <si>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</si>
  <si>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</si>
  <si>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</si>
  <si>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</si>
  <si>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</si>
  <si>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</si>
  <si>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</si>
  <si>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</si>
  <si>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</si>
  <si>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</si>
  <si>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</si>
  <si>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</si>
  <si>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</si>
  <si>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</si>
  <si>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</si>
  <si>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</si>
  <si>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</si>
  <si>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</si>
  <si>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</si>
  <si>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</si>
  <si>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</si>
  <si>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</si>
  <si>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</si>
  <si>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</si>
  <si>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</si>
  <si>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</si>
  <si>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</si>
  <si>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</si>
  <si>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</si>
  <si>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</si>
  <si>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</si>
  <si>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</si>
  <si>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</si>
  <si>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</si>
  <si>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</si>
  <si>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</si>
  <si>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</si>
  <si>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</si>
  <si>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</si>
  <si>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</si>
  <si>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</si>
  <si>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</si>
  <si>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</si>
  <si>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</si>
  <si>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</si>
  <si>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</si>
  <si>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</si>
  <si>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</si>
  <si>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</si>
  <si>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</si>
  <si>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</si>
  <si>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</si>
  <si>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</si>
  <si>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</si>
  <si>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</si>
  <si>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</si>
  <si>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</si>
  <si>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</si>
  <si>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</si>
  <si>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</si>
  <si>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</si>
  <si>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</si>
  <si>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</si>
  <si>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</si>
  <si>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</si>
  <si>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</si>
  <si>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</si>
  <si>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</si>
  <si>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</si>
  <si>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</si>
  <si>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</si>
  <si>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</si>
  <si>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</si>
  <si>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</si>
  <si>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</si>
  <si>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</si>
  <si>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</si>
  <si>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</si>
  <si>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</si>
  <si>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</si>
  <si>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</si>
  <si>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</si>
  <si>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</si>
  <si>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</si>
  <si>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</si>
  <si>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</si>
  <si>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</si>
  <si>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</si>
  <si>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</si>
  <si>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</si>
  <si>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</si>
  <si>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</si>
  <si>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</si>
  <si>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</si>
  <si>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</si>
  <si>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</si>
  <si>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</si>
  <si>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</si>
  <si>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</si>
  <si>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</si>
  <si>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</si>
  <si>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</si>
  <si>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</si>
  <si>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</si>
  <si>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</si>
  <si>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</si>
  <si>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</si>
  <si>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</si>
  <si>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</si>
  <si>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</si>
  <si>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</si>
  <si>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</si>
  <si>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</si>
  <si>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</si>
  <si>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</si>
  <si>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</si>
  <si>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</si>
  <si>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</si>
  <si>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</si>
  <si>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</si>
  <si>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</si>
  <si>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</si>
  <si>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</si>
  <si>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</si>
  <si>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</si>
  <si>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</si>
  <si>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</si>
  <si>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</si>
  <si>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</si>
  <si>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</si>
  <si>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</si>
  <si>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</si>
  <si>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</si>
  <si>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</si>
  <si>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</si>
  <si>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</si>
  <si>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</si>
  <si>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</si>
  <si>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</si>
  <si>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</si>
  <si>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</si>
  <si>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</si>
  <si>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</si>
  <si>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</si>
  <si>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</si>
  <si>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</si>
  <si>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</si>
  <si>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</si>
  <si>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</si>
  <si>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</si>
  <si>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</si>
  <si>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</si>
  <si>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</si>
  <si>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</si>
  <si>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</si>
  <si>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</si>
  <si>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</si>
  <si>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</si>
  <si>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</si>
  <si>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</si>
  <si>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</si>
  <si>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</si>
  <si>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</si>
  <si>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</si>
  <si>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</si>
  <si>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</si>
  <si>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</si>
  <si>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</si>
  <si>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</si>
  <si>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</si>
  <si>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</si>
  <si>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</si>
  <si>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</si>
  <si>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</si>
  <si>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</si>
  <si>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</si>
  <si>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</si>
  <si>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</si>
  <si>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</si>
  <si>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</si>
  <si>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</si>
  <si>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</si>
  <si>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</si>
  <si>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</si>
  <si>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</si>
  <si>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</si>
  <si>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</si>
  <si>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</si>
  <si>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</si>
  <si>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</si>
  <si>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</si>
  <si>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</si>
  <si>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</si>
  <si>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</si>
  <si>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</si>
  <si>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</si>
  <si>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</si>
  <si>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</si>
  <si>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</si>
  <si>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</si>
  <si>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</si>
  <si>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</si>
  <si>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</si>
  <si>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</si>
  <si>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</si>
  <si>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</si>
  <si>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</si>
  <si>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</si>
  <si>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</si>
  <si>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</si>
  <si>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</si>
  <si>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</si>
  <si>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</si>
  <si>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</si>
  <si>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</si>
  <si>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</si>
  <si>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</si>
  <si>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</si>
  <si>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</si>
  <si>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</si>
  <si>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</si>
  <si>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</si>
  <si>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</si>
  <si>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</si>
  <si>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</si>
  <si>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</si>
  <si>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</si>
  <si>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</si>
  <si>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</si>
  <si>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</si>
  <si>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</si>
  <si>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</si>
  <si>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</si>
  <si>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</si>
  <si>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</si>
  <si>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</si>
  <si>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</si>
  <si>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</si>
  <si>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</si>
  <si>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</si>
  <si>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</si>
  <si>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</si>
  <si>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</si>
  <si>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</si>
  <si>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</si>
  <si>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</si>
  <si>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</si>
  <si>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</si>
  <si>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</si>
  <si>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</si>
  <si>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</si>
  <si>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</si>
  <si>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</si>
  <si>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</si>
  <si>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</si>
  <si>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</si>
  <si>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</si>
  <si>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</si>
  <si>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</si>
  <si>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</si>
  <si>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</si>
  <si>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</si>
  <si>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</si>
  <si>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</si>
  <si>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</si>
  <si>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</si>
  <si>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</si>
  <si>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</si>
  <si>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</si>
  <si>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</si>
  <si>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</si>
  <si>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</si>
  <si>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</si>
  <si>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</si>
  <si>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</si>
  <si>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</si>
  <si>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</si>
  <si>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</si>
  <si>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</si>
  <si>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</si>
  <si>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</si>
  <si>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</si>
  <si>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</si>
  <si>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</si>
  <si>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</si>
  <si>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</si>
  <si>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</si>
  <si>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</si>
  <si>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</si>
  <si>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</si>
  <si>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</si>
  <si>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</si>
  <si>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</si>
  <si>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</si>
  <si>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</si>
  <si>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</si>
  <si>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</si>
  <si>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</si>
  <si>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</si>
  <si>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</si>
  <si>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</si>
  <si>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</si>
  <si>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</si>
  <si>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</si>
  <si>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</si>
  <si>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</si>
  <si>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</si>
  <si>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</si>
  <si>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</si>
  <si>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</si>
  <si>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</si>
  <si>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</si>
  <si>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</si>
  <si>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</si>
  <si>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</si>
  <si>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</si>
  <si>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</si>
  <si>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</si>
  <si>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</si>
  <si>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</si>
  <si>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</si>
  <si>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</si>
  <si>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</si>
  <si>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</si>
  <si>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</si>
  <si>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</si>
  <si>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</si>
  <si>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</si>
  <si>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</si>
  <si>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</si>
  <si>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</si>
  <si>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</si>
  <si>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</si>
  <si>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</si>
  <si>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</si>
  <si>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</si>
  <si>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</si>
  <si>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</si>
  <si>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</si>
  <si>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</si>
  <si>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</si>
  <si>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</si>
  <si>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</si>
  <si>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</si>
  <si>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</si>
  <si>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</si>
  <si>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</si>
  <si>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</si>
  <si>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</si>
  <si>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</si>
  <si>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</si>
  <si>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</si>
  <si>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</si>
  <si>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</si>
  <si>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</si>
  <si>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</si>
  <si>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</si>
  <si>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</si>
  <si>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</si>
  <si>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</si>
  <si>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</si>
  <si>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</si>
  <si>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</si>
  <si>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</si>
  <si>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</si>
  <si>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</si>
  <si>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</si>
  <si>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</si>
  <si>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</si>
  <si>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</si>
  <si>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</si>
  <si>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</si>
  <si>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</si>
  <si>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</si>
  <si>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</si>
  <si>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</si>
  <si>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</si>
  <si>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</si>
  <si>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</si>
  <si>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</si>
  <si>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</si>
  <si>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</si>
  <si>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</si>
  <si>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</si>
  <si>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</si>
  <si>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</si>
  <si>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</si>
  <si>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</si>
  <si>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</si>
  <si>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</si>
  <si>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</si>
  <si>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</si>
  <si>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</si>
  <si>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</si>
  <si>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</si>
  <si>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</si>
  <si>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</si>
  <si>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</si>
  <si>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</si>
  <si>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</si>
  <si>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</si>
  <si>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</si>
  <si>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</si>
  <si>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</si>
  <si>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</si>
  <si>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</si>
  <si>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</si>
  <si>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</si>
  <si>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</si>
  <si>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</si>
  <si>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</si>
  <si>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</si>
  <si>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</si>
  <si>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</si>
  <si>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</si>
  <si>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</si>
  <si>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</si>
  <si>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</si>
  <si>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</si>
  <si>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</si>
  <si>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</si>
  <si>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</si>
  <si>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</si>
  <si>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</si>
  <si>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</si>
  <si>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</si>
  <si>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</si>
  <si>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</si>
  <si>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</si>
  <si>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</si>
  <si>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</si>
  <si>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</si>
  <si>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</si>
  <si>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</si>
  <si>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</si>
  <si>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</si>
  <si>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</si>
  <si>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</si>
  <si>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</si>
  <si>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</si>
  <si>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</si>
  <si>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</si>
  <si>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</si>
  <si>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</si>
  <si>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</si>
  <si>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</si>
  <si>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</si>
  <si>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</si>
  <si>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</si>
  <si>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</si>
  <si>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</si>
  <si>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</si>
  <si>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</si>
  <si>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</si>
  <si>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</si>
  <si>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</si>
  <si>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</si>
  <si>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</si>
  <si>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</si>
  <si>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</si>
  <si>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</si>
  <si>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</si>
  <si>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</si>
  <si>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</si>
  <si>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</si>
  <si>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</si>
  <si>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</si>
  <si>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</si>
  <si>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</si>
  <si>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</si>
  <si>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</si>
  <si>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</si>
  <si>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</si>
  <si>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</si>
  <si>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</si>
  <si>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</si>
  <si>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</si>
  <si>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</si>
  <si>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</si>
  <si>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</si>
  <si>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</si>
  <si>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</si>
  <si>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</si>
  <si>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</si>
  <si>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</si>
  <si>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</si>
  <si>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</si>
  <si>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</si>
  <si>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</si>
  <si>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</si>
  <si>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</si>
  <si>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</si>
  <si>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</si>
  <si>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</si>
  <si>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</si>
  <si>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</si>
  <si>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</si>
  <si>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</si>
  <si>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</si>
  <si>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</si>
  <si>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</si>
  <si>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</si>
  <si>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</si>
  <si>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</si>
  <si>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</si>
  <si>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</si>
  <si>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</si>
  <si>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</si>
  <si>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</si>
  <si>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</si>
  <si>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</si>
  <si>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</si>
  <si>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</si>
  <si>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</si>
  <si>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</si>
  <si>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</si>
  <si>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</si>
  <si>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</si>
  <si>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</si>
  <si>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</si>
  <si>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</si>
  <si>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</si>
  <si>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</si>
  <si>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</si>
  <si>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</si>
  <si>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</si>
  <si>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</si>
  <si>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</si>
  <si>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</si>
  <si>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</si>
  <si>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</si>
  <si>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</si>
  <si>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</si>
  <si>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</si>
  <si>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</si>
  <si>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</si>
  <si>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</si>
  <si>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</si>
  <si>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</si>
  <si>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</si>
  <si>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</si>
  <si>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</si>
  <si>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</si>
  <si>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</si>
  <si>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</si>
  <si>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</si>
  <si>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</si>
  <si>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</si>
  <si>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</si>
  <si>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</si>
  <si>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</si>
  <si>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</si>
  <si>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</si>
  <si>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</si>
  <si>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</si>
  <si>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</si>
  <si>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</si>
  <si>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</si>
  <si>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</si>
  <si>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</si>
  <si>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</si>
  <si>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</si>
  <si>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</si>
  <si>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</si>
  <si>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</si>
  <si>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</si>
  <si>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</si>
  <si>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</si>
  <si>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</si>
  <si>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</si>
  <si>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</si>
  <si>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</si>
  <si>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</si>
  <si>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</si>
  <si>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</si>
  <si>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</si>
  <si>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</si>
  <si>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</si>
  <si>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</si>
  <si>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</si>
  <si>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</si>
  <si>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</si>
  <si>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</si>
  <si>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</si>
  <si>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</si>
  <si>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</si>
  <si>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</si>
  <si>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</si>
  <si>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</si>
  <si>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</si>
  <si>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</si>
  <si>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</si>
  <si>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</si>
  <si>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</si>
  <si>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</si>
  <si>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</si>
  <si>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</si>
  <si>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</si>
  <si>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</si>
  <si>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</si>
  <si>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</si>
  <si>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</si>
  <si>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</si>
  <si>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</si>
  <si>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</si>
  <si>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</si>
  <si>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</si>
  <si>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</si>
  <si>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</si>
  <si>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</si>
  <si>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</si>
  <si>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</si>
  <si>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</si>
  <si>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</si>
  <si>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</si>
  <si>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</si>
  <si>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</si>
  <si>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</si>
  <si>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</si>
  <si>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</si>
  <si>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</si>
  <si>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</si>
  <si>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</si>
  <si>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</si>
  <si>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</si>
  <si>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</si>
  <si>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</si>
  <si>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</si>
  <si>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</si>
  <si>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</si>
  <si>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</si>
  <si>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</si>
  <si>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</si>
  <si>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</si>
  <si>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</si>
  <si>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</si>
  <si>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</si>
  <si>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</si>
  <si>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</si>
  <si>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</si>
  <si>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</si>
  <si>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</si>
  <si>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</si>
  <si>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</si>
  <si>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</si>
  <si>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</si>
  <si>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</si>
  <si>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</si>
  <si>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</si>
  <si>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</si>
  <si>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</si>
  <si>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</si>
  <si>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</si>
  <si>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</si>
  <si>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</si>
  <si>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</si>
  <si>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</si>
  <si>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</si>
  <si>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</si>
  <si>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</si>
  <si>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</si>
  <si>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</si>
  <si>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</si>
  <si>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</si>
  <si>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</si>
  <si>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</si>
  <si>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</si>
  <si>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</si>
  <si>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</si>
  <si>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</si>
  <si>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</si>
  <si>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</si>
  <si>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</si>
  <si>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</si>
  <si>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</si>
  <si>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</si>
  <si>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</si>
  <si>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</si>
  <si>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</si>
  <si>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</si>
  <si>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</si>
  <si>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</si>
  <si>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</si>
  <si>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</si>
  <si>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</si>
  <si>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</si>
  <si>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</si>
  <si>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</si>
  <si>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</si>
  <si>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</si>
  <si>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</si>
  <si>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</si>
  <si>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</si>
  <si>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</si>
  <si>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</si>
  <si>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</si>
  <si>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</si>
  <si>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</si>
  <si>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</si>
  <si>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</si>
  <si>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</si>
  <si>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</si>
  <si>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</si>
  <si>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</si>
  <si>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</si>
  <si>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</si>
  <si>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</si>
  <si>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</si>
  <si>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</si>
  <si>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</si>
  <si>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</si>
  <si>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</si>
  <si>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</si>
  <si>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</si>
  <si>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</si>
  <si>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</si>
  <si>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</si>
  <si>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</si>
  <si>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</si>
  <si>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</si>
  <si>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</si>
  <si>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</si>
  <si>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</si>
  <si>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</si>
  <si>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</si>
  <si>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</si>
  <si>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</si>
  <si>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</si>
  <si>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</si>
  <si>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</si>
  <si>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</si>
  <si>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</si>
  <si>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</si>
  <si>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</si>
  <si>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</si>
  <si>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</si>
  <si>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</si>
  <si>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</si>
  <si>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</si>
  <si>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</si>
  <si>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</si>
  <si>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</si>
  <si>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</si>
  <si>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</si>
  <si>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</si>
  <si>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</si>
  <si>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</si>
  <si>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</si>
  <si>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</si>
  <si>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</si>
  <si>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</si>
  <si>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</si>
  <si>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</si>
  <si>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</si>
  <si>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</si>
  <si>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</si>
  <si>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</si>
  <si>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</si>
  <si>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</si>
  <si>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</si>
  <si>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</si>
  <si>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</si>
  <si>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</si>
  <si>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</si>
  <si>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</si>
  <si>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</si>
  <si>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</si>
  <si>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</si>
  <si>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</si>
  <si>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</si>
  <si>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</si>
  <si>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</si>
  <si>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</si>
  <si>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</si>
  <si>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</si>
  <si>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</si>
  <si>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</si>
  <si>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</si>
  <si>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</si>
  <si>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</si>
  <si>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</si>
  <si>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</si>
  <si>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</si>
  <si>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</si>
  <si>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</si>
  <si>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</si>
  <si>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</si>
  <si>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</si>
  <si>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</si>
  <si>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</si>
  <si>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</si>
  <si>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</si>
  <si>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</si>
  <si>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</si>
  <si>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</si>
  <si>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</si>
  <si>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</si>
  <si>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</si>
  <si>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</si>
  <si>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</si>
  <si>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</si>
  <si>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</si>
  <si>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</si>
  <si>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</si>
  <si>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</si>
  <si>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</si>
  <si>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</si>
  <si>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</si>
  <si>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</si>
  <si>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</si>
  <si>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</si>
  <si>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</si>
  <si>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</si>
  <si>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</si>
  <si>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</si>
  <si>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</si>
  <si>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</si>
  <si>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</si>
  <si>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</si>
  <si>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</si>
  <si>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</si>
  <si>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</si>
  <si>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</si>
  <si>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</si>
  <si>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</si>
  <si>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</si>
  <si>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</si>
  <si>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</si>
  <si>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</si>
  <si>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</si>
  <si>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</si>
  <si>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</si>
  <si>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</si>
  <si>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</si>
  <si>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</si>
  <si>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</si>
  <si>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</si>
  <si>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</si>
  <si>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</si>
  <si>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</si>
  <si>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</si>
  <si>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</si>
  <si>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</si>
  <si>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</si>
  <si>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</si>
  <si>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</si>
  <si>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</si>
  <si>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</si>
  <si>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</si>
  <si>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</si>
  <si>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</si>
  <si>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</si>
  <si>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</si>
  <si>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</si>
  <si>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</si>
  <si>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</si>
  <si>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</si>
  <si>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</si>
  <si>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</si>
  <si>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</si>
  <si>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</si>
  <si>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</si>
  <si>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</si>
  <si>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</si>
  <si>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</si>
  <si>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</si>
  <si>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</si>
  <si>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</si>
  <si>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</si>
  <si>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</si>
  <si>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</si>
  <si>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</si>
  <si>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</si>
  <si>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</si>
  <si>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</si>
  <si>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</si>
  <si>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</si>
  <si>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</si>
  <si>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</si>
  <si>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</si>
  <si>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</si>
  <si>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</si>
  <si>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</si>
  <si>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</si>
  <si>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</si>
  <si>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</si>
  <si>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</si>
  <si>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</si>
  <si>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</si>
  <si>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</si>
  <si>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</si>
  <si>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</si>
  <si>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</si>
  <si>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</si>
  <si>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</si>
  <si>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</si>
  <si>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</si>
  <si>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</si>
  <si>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</si>
  <si>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</si>
  <si>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</si>
  <si>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</si>
  <si>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</si>
  <si>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</si>
  <si>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</si>
  <si>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</si>
  <si>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</si>
  <si>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</si>
  <si>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</si>
  <si>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</si>
  <si>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</si>
  <si>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</si>
  <si>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</si>
  <si>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</si>
  <si>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</si>
  <si>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</si>
  <si>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</si>
  <si>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</si>
  <si>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</si>
  <si>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</si>
  <si>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</si>
  <si>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</si>
  <si>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</si>
  <si>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</si>
  <si>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</si>
  <si>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</si>
  <si>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</si>
  <si>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</si>
  <si>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</si>
  <si>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</si>
  <si>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</si>
  <si>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</si>
  <si>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</si>
  <si>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</si>
  <si>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</si>
  <si>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</si>
  <si>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</si>
  <si>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</si>
  <si>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</si>
  <si>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</si>
  <si>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</si>
  <si>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</si>
  <si>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</si>
  <si>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</si>
  <si>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</si>
  <si>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</si>
  <si>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</si>
  <si>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</si>
  <si>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</si>
  <si>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</si>
  <si>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</si>
  <si>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</si>
  <si>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</si>
  <si>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</si>
  <si>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</si>
  <si>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</si>
  <si>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</si>
  <si>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</si>
  <si>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</si>
  <si>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</si>
  <si>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</si>
  <si>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</si>
  <si>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</si>
  <si>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</si>
  <si>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</si>
  <si>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</si>
  <si>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</si>
  <si>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</si>
  <si>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</si>
  <si>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</si>
  <si>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</si>
  <si>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</si>
  <si>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</si>
  <si>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</si>
  <si>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</si>
  <si>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</si>
  <si>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</si>
  <si>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</si>
  <si>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</si>
  <si>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</si>
  <si>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</si>
  <si>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</si>
  <si>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</si>
  <si>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</si>
  <si>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</si>
  <si>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</si>
  <si>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</si>
  <si>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</si>
  <si>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</si>
  <si>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</si>
  <si>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</si>
  <si>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</si>
  <si>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</si>
  <si>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</si>
  <si>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</si>
  <si>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</si>
  <si>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</si>
  <si>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</si>
  <si>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</si>
  <si>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</si>
  <si>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</si>
  <si>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</si>
  <si>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</si>
  <si>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</si>
  <si>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</si>
  <si>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</si>
  <si>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</si>
  <si>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</si>
  <si>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</si>
  <si>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</si>
  <si>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</si>
  <si>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</si>
  <si>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</si>
  <si>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</si>
  <si>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</si>
  <si>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</si>
  <si>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</si>
  <si>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</si>
  <si>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</si>
  <si>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</si>
  <si>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</si>
  <si>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</si>
  <si>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</si>
  <si>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</si>
  <si>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</si>
  <si>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</si>
  <si>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</si>
  <si>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</si>
  <si>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</si>
  <si>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</si>
  <si>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</si>
  <si>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</si>
  <si>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</si>
  <si>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</si>
  <si>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</si>
  <si>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</si>
  <si>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</si>
  <si>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</si>
  <si>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</si>
  <si>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</si>
  <si>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</si>
  <si>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</si>
  <si>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</si>
  <si>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</si>
  <si>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</si>
  <si>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</si>
  <si>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</si>
  <si>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</si>
  <si>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</si>
  <si>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</si>
  <si>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</si>
  <si>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</si>
  <si>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</si>
  <si>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</si>
  <si>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</si>
  <si>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</si>
  <si>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</si>
  <si>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</si>
  <si>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</si>
  <si>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</si>
  <si>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</si>
  <si>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</si>
  <si>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</si>
  <si>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</si>
  <si>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</si>
  <si>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</si>
  <si>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</si>
  <si>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</si>
  <si>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</si>
  <si>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</si>
  <si>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</si>
  <si>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</si>
  <si>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</si>
  <si>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</si>
  <si>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</si>
  <si>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</si>
  <si>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</si>
  <si>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</si>
  <si>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</si>
  <si>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</si>
  <si>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</si>
  <si>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</si>
  <si>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</si>
  <si>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</si>
  <si>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</si>
  <si>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</si>
  <si>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</si>
  <si>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</si>
  <si>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</si>
  <si>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</si>
  <si>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</si>
  <si>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</si>
  <si>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</si>
  <si>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</si>
  <si>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</si>
  <si>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</si>
  <si>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</si>
  <si>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</si>
  <si>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</si>
  <si>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</si>
  <si>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</si>
  <si>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</si>
  <si>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</si>
  <si>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</si>
  <si>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</si>
  <si>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</si>
  <si>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</si>
  <si>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</si>
  <si>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</si>
  <si>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</si>
  <si>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</si>
  <si>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</si>
  <si>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</si>
  <si>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</si>
  <si>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</si>
  <si>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</si>
  <si>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</si>
  <si>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</si>
  <si>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</si>
  <si>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</si>
  <si>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</si>
  <si>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</si>
  <si>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</si>
  <si>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</si>
  <si>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</si>
  <si>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</si>
  <si>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</si>
  <si>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</si>
  <si>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</si>
  <si>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</si>
  <si>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</si>
  <si>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</si>
  <si>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</si>
  <si>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</si>
  <si>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</si>
  <si>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</si>
  <si>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</si>
  <si>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</si>
  <si>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</si>
  <si>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</si>
  <si>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</si>
  <si>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</si>
  <si>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</si>
  <si>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</si>
  <si>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</si>
  <si>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</si>
  <si>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</si>
  <si>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</si>
  <si>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</si>
  <si>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</si>
  <si>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</si>
  <si>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</si>
  <si>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</si>
  <si>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</si>
  <si>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</si>
  <si>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</si>
  <si>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</si>
  <si>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</si>
  <si>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</si>
  <si>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</si>
  <si>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</si>
  <si>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</si>
  <si>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</si>
  <si>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</si>
  <si>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</si>
  <si>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</si>
  <si>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</si>
  <si>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</si>
  <si>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</si>
  <si>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</si>
  <si>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</si>
  <si>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</si>
  <si>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</si>
  <si>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</si>
  <si>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</si>
  <si>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</si>
  <si>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</si>
  <si>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</si>
  <si>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</si>
  <si>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</si>
  <si>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</si>
  <si>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</si>
  <si>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</si>
  <si>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</si>
  <si>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</si>
  <si>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</si>
  <si>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</si>
  <si>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</si>
  <si>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</si>
  <si>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</si>
  <si>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</si>
  <si>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</si>
  <si>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</si>
  <si>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</si>
  <si>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</si>
  <si>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</si>
  <si>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</si>
  <si>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</si>
  <si>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</si>
  <si>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</si>
  <si>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</si>
  <si>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</si>
  <si>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</si>
  <si>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</si>
  <si>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</si>
  <si>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</si>
  <si>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</si>
  <si>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</si>
  <si>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</si>
  <si>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</si>
  <si>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</si>
  <si>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</si>
  <si>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</si>
  <si>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</si>
  <si>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</si>
  <si>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</si>
  <si>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</si>
  <si>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</si>
  <si>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</si>
  <si>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</si>
  <si>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</si>
  <si>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</si>
  <si>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</si>
  <si>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</si>
  <si>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</si>
  <si>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</si>
  <si>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</si>
  <si>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</si>
  <si>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</si>
  <si>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</si>
  <si>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</si>
  <si>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</si>
  <si>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</si>
  <si>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</si>
  <si>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</si>
  <si>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</si>
  <si>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</si>
  <si>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</si>
  <si>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</si>
  <si>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</si>
  <si>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</si>
  <si>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</si>
  <si>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</si>
  <si>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</si>
  <si>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</si>
  <si>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</si>
  <si>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</si>
  <si>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</si>
  <si>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</si>
  <si>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</si>
  <si>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</si>
  <si>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</si>
  <si>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</si>
  <si>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</si>
  <si>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</si>
  <si>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</si>
  <si>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</si>
  <si>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</si>
  <si>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</si>
  <si>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</si>
  <si>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</si>
  <si>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</si>
  <si>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</si>
  <si>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</si>
  <si>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</si>
  <si>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</si>
  <si>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</si>
  <si>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</si>
  <si>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</si>
  <si>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</si>
  <si>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</si>
  <si>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</si>
  <si>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</si>
  <si>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</si>
  <si>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</si>
  <si>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</si>
  <si>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</si>
  <si>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</si>
  <si>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</si>
  <si>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</si>
  <si>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</si>
  <si>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</si>
  <si>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</si>
  <si>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</si>
  <si>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</si>
  <si>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</si>
  <si>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</si>
  <si>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</si>
  <si>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</si>
  <si>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</si>
  <si>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</si>
  <si>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</si>
  <si>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</si>
  <si>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</si>
  <si>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</si>
  <si>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</si>
  <si>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</si>
  <si>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</si>
  <si>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</si>
  <si>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</si>
  <si>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</si>
  <si>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</si>
  <si>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</si>
  <si>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</si>
  <si>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</si>
  <si>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</si>
  <si>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</si>
  <si>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</si>
  <si>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</si>
  <si>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</si>
  <si>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</si>
  <si>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</si>
  <si>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</si>
  <si>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</si>
  <si>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</si>
  <si>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</si>
  <si>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</si>
  <si>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</si>
  <si>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</si>
  <si>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</si>
  <si>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</si>
  <si>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</si>
  <si>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</si>
  <si>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</si>
  <si>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</si>
  <si>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</si>
  <si>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</si>
  <si>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</si>
  <si>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</si>
  <si>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</si>
  <si>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</si>
  <si>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</si>
  <si>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</si>
  <si>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</si>
  <si>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</si>
  <si>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</si>
  <si>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</si>
  <si>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</si>
  <si>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</si>
  <si>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</si>
  <si>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</si>
  <si>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</si>
  <si>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</si>
  <si>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</si>
  <si>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</si>
  <si>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</si>
  <si>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</si>
  <si>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</si>
  <si>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</si>
  <si>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</si>
  <si>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</si>
  <si>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</si>
  <si>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</si>
  <si>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</si>
  <si>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</si>
  <si>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</si>
  <si>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</si>
  <si>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</si>
  <si>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</si>
  <si>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</si>
  <si>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</si>
  <si>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</si>
  <si>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</si>
  <si>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</si>
  <si>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</si>
  <si>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</si>
  <si>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</si>
  <si>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</si>
  <si>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</si>
  <si>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</si>
  <si>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</si>
  <si>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</si>
  <si>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</si>
  <si>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</si>
  <si>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</si>
  <si>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</si>
  <si>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</si>
  <si>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</si>
  <si>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</si>
  <si>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</si>
  <si>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</si>
  <si>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</si>
  <si>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</si>
  <si>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</si>
  <si>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</si>
  <si>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</si>
  <si>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</si>
  <si>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</si>
  <si>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</si>
  <si>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</si>
  <si>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</si>
  <si>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</si>
  <si>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</si>
  <si>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</si>
  <si>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</si>
  <si>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</si>
  <si>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</si>
  <si>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</si>
  <si>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</si>
  <si>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</si>
  <si>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</si>
  <si>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</si>
  <si>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</si>
  <si>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</si>
  <si>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</si>
  <si>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</si>
  <si>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</si>
  <si>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</si>
  <si>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</si>
  <si>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</si>
  <si>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</si>
  <si>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</si>
  <si>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</si>
  <si>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</si>
  <si>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</si>
  <si>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</si>
  <si>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</si>
  <si>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</si>
  <si>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</si>
  <si>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</si>
  <si>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</si>
  <si>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</si>
  <si>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</si>
  <si>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</si>
  <si>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</si>
  <si>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</si>
  <si>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</si>
  <si>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</si>
  <si>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</si>
  <si>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</si>
  <si>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</si>
  <si>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</si>
  <si>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</si>
  <si>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</si>
  <si>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</si>
  <si>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</si>
  <si>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</si>
  <si>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</si>
  <si>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</si>
  <si>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</si>
  <si>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</si>
  <si>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</si>
  <si>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</si>
  <si>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</si>
  <si>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</si>
  <si>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</si>
  <si>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</si>
  <si>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</si>
  <si>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</si>
  <si>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</si>
  <si>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</si>
  <si>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</si>
  <si>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</si>
  <si>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</si>
  <si>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</si>
  <si>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</si>
  <si>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</si>
  <si>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</si>
  <si>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</si>
  <si>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</si>
  <si>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</si>
  <si>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</si>
  <si>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</si>
  <si>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</si>
  <si>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</si>
  <si>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</si>
  <si>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</si>
  <si>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</si>
  <si>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</si>
  <si>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</si>
  <si>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</si>
  <si>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</si>
  <si>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</si>
  <si>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</si>
  <si>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</si>
  <si>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</si>
  <si>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</si>
  <si>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</si>
  <si>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</si>
  <si>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</si>
  <si>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</si>
  <si>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</si>
  <si>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</si>
  <si>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</si>
  <si>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</si>
  <si>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</si>
  <si>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</si>
  <si>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</si>
  <si>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</si>
  <si>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</si>
  <si>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</si>
  <si>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</si>
  <si>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</si>
  <si>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</si>
  <si>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</si>
  <si>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</si>
  <si>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</si>
  <si>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</si>
  <si>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</si>
  <si>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</si>
  <si>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</si>
  <si>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</si>
  <si>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</si>
  <si>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</si>
  <si>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</si>
  <si>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</si>
  <si>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</si>
  <si>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</si>
  <si>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</si>
  <si>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</si>
  <si>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</si>
  <si>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</si>
  <si>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</si>
  <si>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</si>
  <si>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</si>
  <si>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</si>
  <si>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</si>
  <si>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</si>
  <si>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</si>
  <si>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</si>
  <si>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</si>
  <si>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</si>
  <si>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</si>
  <si>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</si>
  <si>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</si>
  <si>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</si>
  <si>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</si>
  <si>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</si>
  <si>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</si>
  <si>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</si>
  <si>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</si>
  <si>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</si>
  <si>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</si>
  <si>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</si>
  <si>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</si>
  <si>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</si>
  <si>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</si>
  <si>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</si>
  <si>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</si>
  <si>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</si>
  <si>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</si>
  <si>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</si>
  <si>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</si>
  <si>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</si>
  <si>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</si>
  <si>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</si>
  <si>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</si>
  <si>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</si>
  <si>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</si>
  <si>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</si>
  <si>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</si>
  <si>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</si>
  <si>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</si>
  <si>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</si>
  <si>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</si>
  <si>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</si>
  <si>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</si>
  <si>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</si>
  <si>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</si>
  <si>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</si>
  <si>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</si>
  <si>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</si>
  <si>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</si>
  <si>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</si>
  <si>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</si>
  <si>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</si>
  <si>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</si>
  <si>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</si>
  <si>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</si>
  <si>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</si>
  <si>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</si>
  <si>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</si>
  <si>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</si>
  <si>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</si>
  <si>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</si>
  <si>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</si>
  <si>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</si>
  <si>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</si>
  <si>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</si>
  <si>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</si>
  <si>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</si>
  <si>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</si>
  <si>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</si>
  <si>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</si>
  <si>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</si>
  <si>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</si>
  <si>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</si>
  <si>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</si>
  <si>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</si>
  <si>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</si>
  <si>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</si>
  <si>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</si>
  <si>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</si>
  <si>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</si>
  <si>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</si>
  <si>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</si>
  <si>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</si>
  <si>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</si>
  <si>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</si>
  <si>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</si>
  <si>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</si>
  <si>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</si>
  <si>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</si>
  <si>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</si>
  <si>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</si>
  <si>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</si>
  <si>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</si>
  <si>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</si>
  <si>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</si>
  <si>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</si>
  <si>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</si>
  <si>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</si>
  <si>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</si>
  <si>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</si>
  <si>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</si>
  <si>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</si>
  <si>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</si>
  <si>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</si>
  <si>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</si>
  <si>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</si>
  <si>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</si>
  <si>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</si>
  <si>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</si>
  <si>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</si>
  <si>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</si>
  <si>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</si>
  <si>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</si>
  <si>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</si>
  <si>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</si>
  <si>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</si>
  <si>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</si>
  <si>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</si>
  <si>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</si>
  <si>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</si>
  <si>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</si>
  <si>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</si>
  <si>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</si>
  <si>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</si>
  <si>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</si>
  <si>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</si>
  <si>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</si>
  <si>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</si>
  <si>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</si>
  <si>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</si>
  <si>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</si>
  <si>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</si>
  <si>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</si>
  <si>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</si>
  <si>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</si>
  <si>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</si>
  <si>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</si>
  <si>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</si>
  <si>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</si>
  <si>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</si>
  <si>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</si>
  <si>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</si>
  <si>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</si>
  <si>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</si>
  <si>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</si>
  <si>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</si>
  <si>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</si>
  <si>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</si>
  <si>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</si>
  <si>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</si>
  <si>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</si>
  <si>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</si>
  <si>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</si>
  <si>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</si>
  <si>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</si>
  <si>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</si>
  <si>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</si>
  <si>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</si>
  <si>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</si>
  <si>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</si>
  <si>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</si>
  <si>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</si>
  <si>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</si>
  <si>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</si>
  <si>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</si>
  <si>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</si>
  <si>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</si>
  <si>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</si>
  <si>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</si>
  <si>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</si>
  <si>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</si>
  <si>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</si>
  <si>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</si>
  <si>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</si>
  <si>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</si>
  <si>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</si>
  <si>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</si>
  <si>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</si>
  <si>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</si>
  <si>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</si>
  <si>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</si>
  <si>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</si>
  <si>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</si>
  <si>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</si>
  <si>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</si>
  <si>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</si>
  <si>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</si>
  <si>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</si>
  <si>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</si>
  <si>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</si>
  <si>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</si>
  <si>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</si>
  <si>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</si>
  <si>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</si>
  <si>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</si>
  <si>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</si>
  <si>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</si>
  <si>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</si>
  <si>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</si>
  <si>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</si>
  <si>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</si>
  <si>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</si>
  <si>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</si>
  <si>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</si>
  <si>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</si>
  <si>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</si>
  <si>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</si>
  <si>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</si>
  <si>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</si>
  <si>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</si>
  <si>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</si>
  <si>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</si>
  <si>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</si>
  <si>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</si>
  <si>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</si>
  <si>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</si>
  <si>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</si>
  <si>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</si>
  <si>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</si>
  <si>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</si>
  <si>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</si>
  <si>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</si>
  <si>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</si>
  <si>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</si>
  <si>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</si>
  <si>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</si>
  <si>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</si>
  <si>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</si>
  <si>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</si>
  <si>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</si>
  <si>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</si>
  <si>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</si>
  <si>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</si>
  <si>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</si>
  <si>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</si>
  <si>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</si>
  <si>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</si>
  <si>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</si>
  <si>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</si>
  <si>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</si>
  <si>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</si>
  <si>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</si>
  <si>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</si>
  <si>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</si>
  <si>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</si>
  <si>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</si>
  <si>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</si>
  <si>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</si>
  <si>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</si>
  <si>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</si>
  <si>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</si>
  <si>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</si>
  <si>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</si>
  <si>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</si>
  <si>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</si>
  <si>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</si>
  <si>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</si>
  <si>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</si>
  <si>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</si>
  <si>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</si>
  <si>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</si>
  <si>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</si>
  <si>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</si>
  <si>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</si>
  <si>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</si>
  <si>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</si>
  <si>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</si>
  <si>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</si>
  <si>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</si>
  <si>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</si>
  <si>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</si>
  <si>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</si>
  <si>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</si>
  <si>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</si>
  <si>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</si>
  <si>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</si>
  <si>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</si>
  <si>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</si>
  <si>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</si>
  <si>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</si>
  <si>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</si>
  <si>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</si>
  <si>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</si>
  <si>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</si>
  <si>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</si>
  <si>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</si>
  <si>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</si>
  <si>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</si>
  <si>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</si>
  <si>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</si>
  <si>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</si>
  <si>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</si>
  <si>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</si>
  <si>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</si>
  <si>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</si>
  <si>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</si>
  <si>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</si>
  <si>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</si>
  <si>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</si>
  <si>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</si>
  <si>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</si>
  <si>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</si>
  <si>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</si>
  <si>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</si>
  <si>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</si>
  <si>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</si>
  <si>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</si>
  <si>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</si>
  <si>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</si>
  <si>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</si>
  <si>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</si>
  <si>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</si>
  <si>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</si>
  <si>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</si>
  <si>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</si>
  <si>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</si>
  <si>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</si>
  <si>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</si>
  <si>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</si>
  <si>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</si>
  <si>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</si>
  <si>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</si>
  <si>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</si>
  <si>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</si>
  <si>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</si>
  <si>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</si>
  <si>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</si>
  <si>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</si>
  <si>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</si>
  <si>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</si>
  <si>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</si>
  <si>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</si>
  <si>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</si>
  <si>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</si>
  <si>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</si>
  <si>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</si>
  <si>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</si>
  <si>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</si>
  <si>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</si>
  <si>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</si>
  <si>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</si>
  <si>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</si>
  <si>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</si>
  <si>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</si>
  <si>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</si>
  <si>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</si>
  <si>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</si>
  <si>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</si>
  <si>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</si>
  <si>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</si>
  <si>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</si>
  <si>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</si>
  <si>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</si>
  <si>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</si>
  <si>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</si>
  <si>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</si>
  <si>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</si>
  <si>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</si>
  <si>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</si>
  <si>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</si>
  <si>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</si>
  <si>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</si>
  <si>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</si>
  <si>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</si>
  <si>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</si>
  <si>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</si>
  <si>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</si>
  <si>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</si>
  <si>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</si>
  <si>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</si>
  <si>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</si>
  <si>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</si>
  <si>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</si>
  <si>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</si>
  <si>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</si>
  <si>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</si>
  <si>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</si>
  <si>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</si>
  <si>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</si>
  <si>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</si>
  <si>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</si>
  <si>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</si>
  <si>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</si>
  <si>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</si>
  <si>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</si>
  <si>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</si>
  <si>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</si>
  <si>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</si>
  <si>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</si>
  <si>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</si>
  <si>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</si>
  <si>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</si>
  <si>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</si>
  <si>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</si>
  <si>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</si>
  <si>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</si>
  <si>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</si>
  <si>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</si>
  <si>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</si>
  <si>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</si>
  <si>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</si>
  <si>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</si>
  <si>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</si>
  <si>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</si>
  <si>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</si>
  <si>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</si>
  <si>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</si>
  <si>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</si>
  <si>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</si>
  <si>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</si>
  <si>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</si>
  <si>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</si>
  <si>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</si>
  <si>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</si>
  <si>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</si>
  <si>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</si>
  <si>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</si>
  <si>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</si>
  <si>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</si>
  <si>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</si>
  <si>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</si>
  <si>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</si>
  <si>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</si>
  <si>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</si>
  <si>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</si>
  <si>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</si>
  <si>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</si>
  <si>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</si>
  <si>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</si>
  <si>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</si>
  <si>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</si>
  <si>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</si>
  <si>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</si>
  <si>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</si>
  <si>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</si>
  <si>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</si>
  <si>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</si>
  <si>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</si>
  <si>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</si>
  <si>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</si>
  <si>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</si>
  <si>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</si>
  <si>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</si>
  <si>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</si>
  <si>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</si>
  <si>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</si>
  <si>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</si>
  <si>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</si>
  <si>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</si>
  <si>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</si>
  <si>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</si>
  <si>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</si>
  <si>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</si>
  <si>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</si>
  <si>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</si>
  <si>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</si>
  <si>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</si>
  <si>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</si>
  <si>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</si>
  <si>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</si>
  <si>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</si>
  <si>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</si>
  <si>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</si>
  <si>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</si>
  <si>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</si>
  <si>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</si>
  <si>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</si>
  <si>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</si>
  <si>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</si>
  <si>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</si>
  <si>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</si>
  <si>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</si>
  <si>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</si>
  <si>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</si>
  <si>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</si>
  <si>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</si>
  <si>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</si>
  <si>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</si>
  <si>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</si>
  <si>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</si>
  <si>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</si>
  <si>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</si>
  <si>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</si>
  <si>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</si>
  <si>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</si>
  <si>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</si>
  <si>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</si>
  <si>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</si>
  <si>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</si>
  <si>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</si>
  <si>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</si>
  <si>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</si>
  <si>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</si>
  <si>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</si>
  <si>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</si>
  <si>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</si>
  <si>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</si>
  <si>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</si>
  <si>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</si>
  <si>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</si>
  <si>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</si>
  <si>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</si>
  <si>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</si>
  <si>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</si>
  <si>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</si>
  <si>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</si>
  <si>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</si>
  <si>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</si>
  <si>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</si>
  <si>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</si>
  <si>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</si>
  <si>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</si>
  <si>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</si>
  <si>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</si>
  <si>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</si>
  <si>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</si>
  <si>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</si>
  <si>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</si>
  <si>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</si>
  <si>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</si>
  <si>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</si>
  <si>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</si>
  <si>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</si>
  <si>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</si>
  <si>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</si>
  <si>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</si>
  <si>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</si>
  <si>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</si>
  <si>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</si>
  <si>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</si>
  <si>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</si>
  <si>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</si>
  <si>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</si>
  <si>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</si>
  <si>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</si>
  <si>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</si>
  <si>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</si>
  <si>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</si>
  <si>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</si>
  <si>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</si>
  <si>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</si>
  <si>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</si>
  <si>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</si>
  <si>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</si>
  <si>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</si>
  <si>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</si>
  <si>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</si>
  <si>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</si>
  <si>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</si>
  <si>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</si>
  <si>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</si>
  <si>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</si>
  <si>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</si>
  <si>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</si>
  <si>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</si>
  <si>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</si>
  <si>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</si>
  <si>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</si>
  <si>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</si>
  <si>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</si>
  <si>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</si>
  <si>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</si>
  <si>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</si>
  <si>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</si>
  <si>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</si>
  <si>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</si>
  <si>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</si>
  <si>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</si>
  <si>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</si>
  <si>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</si>
  <si>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</si>
  <si>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</si>
  <si>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</si>
  <si>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</si>
  <si>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</si>
  <si>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</si>
  <si>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</si>
  <si>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</si>
  <si>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</si>
  <si>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</si>
  <si>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</si>
  <si>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</si>
  <si>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</si>
  <si>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</si>
  <si>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</si>
  <si>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</si>
  <si>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</si>
  <si>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</si>
  <si>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</si>
  <si>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</si>
  <si>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</si>
  <si>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</si>
  <si>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</si>
  <si>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</si>
  <si>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</si>
  <si>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</si>
  <si>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</si>
  <si>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</si>
  <si>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</si>
  <si>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</si>
  <si>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</si>
  <si>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</si>
  <si>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</si>
  <si>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</si>
  <si>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</si>
  <si>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</si>
  <si>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</si>
  <si>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</si>
  <si>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</si>
  <si>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</si>
  <si>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</si>
  <si>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</si>
  <si>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</si>
  <si>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</si>
  <si>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</si>
  <si>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</si>
  <si>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</si>
  <si>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</si>
  <si>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</si>
  <si>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</si>
  <si>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</si>
  <si>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</si>
  <si>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</si>
  <si>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</si>
  <si>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</si>
  <si>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</si>
  <si>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</si>
  <si>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</si>
  <si>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</si>
  <si>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</si>
  <si>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</si>
  <si>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</si>
  <si>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</si>
  <si>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</si>
  <si>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</si>
  <si>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</si>
  <si>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</si>
  <si>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</si>
  <si>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</si>
  <si>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</si>
  <si>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</si>
  <si>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</si>
  <si>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</si>
  <si>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</si>
  <si>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</si>
  <si>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</si>
  <si>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</si>
  <si>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</si>
  <si>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</si>
  <si>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</si>
  <si>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</si>
  <si>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</si>
  <si>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</si>
  <si>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</si>
  <si>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</si>
  <si>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</si>
  <si>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</si>
  <si>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</si>
  <si>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</si>
  <si>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</si>
  <si>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</si>
  <si>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</si>
  <si>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</si>
  <si>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</si>
  <si>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</si>
  <si>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</si>
  <si>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</si>
  <si>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</si>
  <si>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</si>
  <si>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</si>
  <si>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</si>
  <si>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</si>
  <si>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</si>
  <si>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</si>
  <si>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</si>
  <si>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</si>
  <si>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</si>
  <si>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</si>
  <si>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</si>
  <si>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</si>
  <si>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</si>
  <si>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</si>
  <si>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</si>
  <si>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</si>
  <si>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</si>
  <si>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</si>
  <si>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</si>
  <si>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</si>
  <si>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</si>
  <si>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</si>
  <si>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</si>
  <si>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</si>
  <si>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</si>
  <si>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</si>
  <si>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</si>
  <si>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</si>
  <si>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</si>
  <si>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</si>
  <si>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</si>
  <si>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</si>
  <si>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</si>
  <si>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</si>
  <si>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</si>
  <si>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</si>
  <si>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</si>
  <si>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</si>
  <si>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</si>
  <si>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</si>
  <si>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</si>
  <si>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</si>
  <si>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</si>
  <si>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</si>
  <si>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</si>
  <si>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</si>
  <si>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</si>
  <si>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</si>
  <si>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</si>
  <si>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</si>
  <si>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</si>
  <si>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</si>
  <si>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</si>
  <si>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</si>
  <si>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</si>
  <si>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</si>
  <si>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</si>
  <si>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</si>
  <si>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</si>
  <si>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</si>
  <si>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</si>
  <si>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</si>
  <si>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</si>
  <si>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</si>
  <si>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</si>
  <si>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</si>
  <si>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</si>
  <si>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</si>
  <si>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</si>
  <si>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</si>
  <si>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</si>
  <si>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</si>
  <si>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</si>
  <si>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</si>
  <si>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</si>
  <si>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</si>
  <si>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</si>
  <si>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</si>
  <si>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</si>
  <si>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</si>
  <si>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</si>
  <si>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</si>
  <si>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</si>
  <si>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</si>
  <si>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</si>
  <si>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</si>
  <si>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</si>
  <si>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</si>
  <si>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</si>
  <si>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</si>
  <si>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</si>
  <si>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</si>
  <si>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</si>
  <si>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</si>
  <si>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</si>
  <si>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</si>
  <si>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</si>
  <si>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</si>
  <si>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</si>
  <si>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</si>
  <si>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</si>
  <si>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</si>
  <si>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</si>
  <si>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</si>
  <si>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</si>
  <si>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</si>
  <si>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</si>
  <si>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</si>
  <si>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</si>
  <si>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</si>
  <si>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</si>
  <si>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</si>
  <si>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</si>
  <si>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</si>
  <si>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</si>
  <si>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</si>
  <si>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</si>
  <si>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</si>
  <si>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</si>
  <si>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</si>
  <si>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</si>
  <si>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</si>
  <si>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</si>
  <si>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</si>
  <si>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</si>
  <si>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</si>
  <si>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</si>
  <si>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</si>
  <si>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</si>
  <si>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</si>
  <si>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</si>
  <si>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</si>
  <si>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</si>
  <si>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</si>
  <si>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</si>
  <si>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</si>
  <si>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</si>
  <si>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</si>
  <si>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</si>
  <si>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</si>
  <si>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</si>
  <si>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</si>
  <si>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</si>
  <si>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</si>
  <si>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</si>
  <si>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</si>
  <si>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</si>
  <si>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</si>
  <si>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</si>
  <si>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</si>
  <si>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</si>
  <si>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</si>
  <si>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</si>
  <si>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</si>
  <si>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</si>
  <si>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</si>
  <si>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</si>
  <si>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</si>
  <si>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</si>
  <si>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</si>
  <si>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</si>
  <si>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</si>
  <si>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</si>
  <si>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</si>
  <si>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</si>
  <si>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</si>
  <si>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</si>
  <si>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</si>
  <si>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</si>
  <si>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</si>
  <si>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</si>
  <si>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</si>
  <si>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</si>
  <si>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</si>
  <si>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</si>
  <si>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</si>
  <si>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</si>
  <si>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</si>
  <si>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</si>
  <si>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</si>
  <si>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</si>
  <si>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</si>
  <si>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</si>
  <si>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</si>
  <si>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</si>
  <si>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</si>
  <si>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</si>
  <si>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</si>
  <si>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</si>
  <si>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</si>
  <si>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</si>
  <si>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</si>
  <si>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</si>
  <si>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</si>
  <si>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</si>
  <si>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</si>
  <si>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</si>
  <si>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</si>
  <si>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</si>
  <si>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</si>
  <si>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</si>
  <si>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</si>
  <si>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</si>
  <si>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</si>
  <si>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</si>
  <si>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</si>
  <si>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</si>
  <si>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</si>
  <si>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</si>
  <si>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</si>
  <si>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</si>
  <si>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</si>
  <si>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</si>
  <si>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</si>
  <si>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</si>
  <si>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</si>
  <si>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</si>
  <si>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</si>
  <si>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</si>
  <si>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</si>
  <si>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</si>
  <si>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</si>
  <si>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</si>
  <si>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</si>
  <si>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</si>
  <si>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</si>
  <si>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</si>
  <si>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</si>
  <si>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</si>
  <si>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</si>
  <si>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</si>
  <si>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</si>
  <si>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</si>
  <si>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</si>
  <si>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</si>
  <si>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</si>
  <si>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</si>
  <si>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</si>
  <si>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</si>
  <si>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</si>
  <si>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</si>
  <si>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</si>
  <si>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</si>
  <si>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</si>
  <si>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</si>
  <si>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</si>
  <si>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</si>
  <si>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</si>
  <si>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</si>
  <si>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</si>
  <si>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</si>
  <si>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</si>
  <si>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</si>
  <si>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</si>
  <si>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</si>
  <si>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</si>
  <si>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</si>
  <si>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</si>
  <si>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</si>
  <si>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</si>
  <si>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</si>
  <si>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</si>
  <si>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</si>
  <si>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</si>
  <si>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</si>
  <si>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</si>
  <si>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</si>
  <si>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</si>
  <si>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</si>
  <si>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</si>
  <si>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</si>
  <si>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</si>
  <si>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</si>
  <si>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</si>
  <si>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</si>
  <si>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</si>
  <si>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</si>
  <si>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</si>
  <si>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</si>
  <si>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</si>
  <si>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</si>
  <si>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</si>
  <si>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</si>
  <si>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</si>
  <si>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</si>
  <si>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</si>
  <si>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</si>
  <si>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</si>
  <si>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</si>
  <si>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</si>
  <si>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</si>
  <si>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</si>
  <si>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</si>
  <si>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</si>
  <si>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</si>
  <si>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</si>
  <si>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</si>
  <si>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</si>
  <si>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</si>
  <si>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</si>
  <si>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</si>
  <si>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</si>
  <si>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</si>
  <si>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</si>
  <si>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</si>
  <si>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</si>
  <si>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</si>
  <si>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</si>
  <si>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</si>
  <si>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</si>
  <si>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</si>
  <si>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</si>
  <si>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</si>
  <si>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</si>
  <si>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</si>
  <si>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</si>
  <si>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</si>
  <si>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</si>
  <si>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</si>
  <si>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</si>
  <si>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</si>
  <si>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</si>
  <si>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</si>
  <si>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</si>
  <si>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</si>
  <si>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</si>
  <si>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</si>
  <si>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</si>
  <si>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</si>
  <si>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</si>
  <si>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</si>
  <si>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</si>
  <si>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</si>
  <si>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</si>
  <si>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</si>
  <si>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</si>
  <si>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</si>
  <si>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</si>
  <si>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</si>
  <si>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</si>
  <si>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</si>
  <si>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</si>
  <si>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</si>
  <si>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</si>
  <si>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</si>
  <si>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</si>
  <si>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</si>
  <si>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</si>
  <si>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</si>
  <si>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</si>
  <si>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</si>
  <si>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</si>
  <si>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</si>
  <si>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</si>
  <si>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</si>
  <si>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</si>
  <si>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</si>
  <si>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</si>
  <si>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</si>
  <si>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</si>
  <si>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</si>
  <si>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</si>
  <si>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</si>
  <si>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</si>
  <si>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</si>
  <si>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</si>
  <si>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</si>
  <si>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</si>
  <si>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</si>
  <si>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</si>
  <si>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</si>
  <si>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</si>
  <si>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</si>
  <si>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</si>
  <si>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</si>
  <si>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</si>
  <si>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</si>
  <si>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</si>
  <si>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</si>
  <si>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</si>
  <si>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</si>
  <si>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</si>
  <si>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</si>
  <si>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</si>
  <si>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</si>
  <si>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</si>
  <si>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</si>
  <si>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</si>
  <si>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</si>
  <si>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</si>
  <si>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</si>
  <si>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</si>
  <si>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</si>
  <si>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</si>
  <si>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</si>
  <si>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</si>
  <si>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</si>
  <si>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</si>
  <si>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</si>
  <si>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</si>
  <si>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</si>
  <si>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</si>
  <si>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</si>
  <si>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</si>
  <si>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</si>
  <si>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</si>
  <si>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</si>
  <si>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</si>
  <si>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</si>
  <si>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</si>
  <si>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</si>
  <si>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</si>
  <si>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</si>
  <si>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</si>
  <si>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</si>
  <si>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</si>
  <si>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</si>
  <si>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</si>
  <si>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</si>
  <si>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</si>
  <si>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</si>
  <si>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</si>
  <si>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</si>
  <si>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</si>
  <si>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</si>
  <si>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</si>
  <si>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</si>
  <si>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</si>
  <si>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</si>
  <si>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</si>
  <si>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</si>
  <si>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</si>
  <si>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</si>
  <si>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</si>
  <si>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</si>
  <si>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</si>
  <si>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</si>
  <si>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</si>
  <si>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</si>
  <si>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</si>
  <si>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</si>
  <si>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</si>
  <si>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</si>
  <si>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</si>
  <si>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</si>
  <si>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</si>
  <si>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</si>
  <si>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</si>
  <si>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</si>
  <si>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</si>
  <si>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</si>
  <si>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</si>
  <si>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</si>
  <si>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</si>
  <si>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</si>
  <si>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</si>
  <si>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</si>
  <si>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</si>
  <si>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</si>
  <si>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</si>
  <si>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</si>
  <si>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</si>
  <si>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</si>
  <si>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</si>
  <si>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</si>
  <si>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</si>
  <si>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</si>
  <si>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</si>
  <si>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</si>
  <si>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</si>
  <si>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</si>
  <si>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</si>
  <si>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</si>
  <si>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</si>
  <si>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</si>
  <si>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</si>
  <si>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</si>
  <si>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</si>
  <si>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</si>
  <si>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</si>
  <si>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</si>
  <si>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</si>
  <si>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</si>
  <si>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</si>
  <si>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</si>
  <si>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</si>
  <si>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</si>
  <si>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</si>
  <si>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</si>
  <si>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</si>
  <si>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</si>
  <si>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</si>
  <si>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</si>
  <si>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</si>
  <si>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</si>
  <si>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</si>
  <si>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</si>
  <si>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</si>
  <si>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</si>
  <si>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</si>
  <si>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</si>
  <si>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</si>
  <si>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</si>
  <si>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</si>
  <si>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</si>
  <si>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</si>
  <si>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</si>
  <si>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</si>
  <si>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</si>
  <si>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</si>
  <si>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</si>
  <si>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</si>
  <si>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</si>
  <si>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</si>
  <si>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</si>
  <si>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</si>
  <si>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</si>
  <si>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</si>
  <si>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</si>
  <si>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</si>
  <si>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</si>
  <si>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</si>
  <si>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</si>
  <si>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</si>
  <si>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</si>
  <si>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</si>
  <si>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</si>
  <si>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</si>
  <si>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</si>
  <si>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</si>
  <si>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</si>
  <si>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</si>
  <si>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</si>
  <si>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</si>
  <si>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</si>
  <si>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</si>
  <si>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</si>
  <si>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</si>
  <si>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</si>
  <si>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</si>
  <si>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</si>
  <si>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</si>
  <si>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</si>
  <si>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</si>
  <si>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</si>
  <si>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</si>
  <si>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</si>
  <si>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</si>
  <si>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</si>
  <si>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</si>
  <si>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</si>
  <si>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</si>
  <si>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</si>
  <si>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</si>
  <si>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</si>
  <si>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</si>
  <si>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</si>
  <si>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</si>
  <si>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</si>
  <si>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</si>
  <si>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</si>
  <si>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</si>
  <si>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</si>
  <si>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</si>
  <si>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</si>
  <si>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</si>
  <si>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</si>
  <si>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</si>
  <si>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</si>
  <si>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</si>
  <si>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</si>
  <si>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</si>
  <si>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</si>
  <si>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</si>
  <si>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</si>
  <si>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</si>
  <si>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</si>
  <si>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</si>
  <si>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</si>
  <si>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</si>
  <si>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</si>
  <si>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</si>
  <si>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</si>
  <si>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</si>
  <si>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</si>
  <si>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</si>
  <si>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</si>
  <si>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</si>
  <si>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</si>
  <si>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</si>
  <si>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</si>
  <si>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</si>
  <si>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</si>
  <si>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</si>
  <si>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</si>
  <si>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</si>
  <si>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</si>
  <si>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</si>
  <si>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</si>
  <si>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</si>
  <si>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</si>
  <si>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</si>
  <si>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</si>
  <si>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</si>
  <si>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</si>
  <si>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</si>
  <si>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</si>
  <si>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</si>
  <si>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</si>
  <si>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</si>
  <si>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</si>
  <si>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</si>
  <si>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</si>
  <si>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</si>
  <si>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</si>
  <si>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</si>
  <si>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</si>
  <si>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</si>
  <si>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</si>
  <si>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</si>
  <si>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</si>
  <si>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</si>
  <si>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</si>
  <si>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</si>
  <si>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</si>
  <si>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</si>
  <si>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</si>
  <si>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</si>
  <si>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</si>
  <si>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</si>
  <si>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</si>
  <si>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</si>
  <si>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</si>
  <si>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</si>
  <si>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</si>
  <si>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</si>
  <si>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</si>
  <si>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</si>
  <si>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</si>
  <si>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</si>
  <si>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</si>
  <si>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</si>
  <si>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</si>
  <si>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</si>
  <si>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</si>
  <si>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</si>
  <si>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</si>
  <si>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</si>
  <si>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</si>
  <si>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</si>
  <si>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</si>
  <si>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</si>
  <si>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</si>
  <si>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</si>
  <si>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</si>
  <si>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</si>
  <si>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</si>
  <si>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</si>
  <si>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</si>
  <si>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</si>
  <si>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</si>
  <si>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</si>
  <si>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</si>
  <si>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</si>
  <si>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</si>
  <si>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</si>
  <si>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</si>
  <si>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</si>
  <si>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</si>
  <si>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</si>
  <si>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</si>
  <si>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</si>
  <si>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</si>
  <si>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</si>
  <si>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</si>
  <si>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</si>
  <si>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</si>
  <si>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</si>
  <si>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</si>
  <si>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</si>
  <si>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</si>
  <si>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</si>
  <si>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</si>
  <si>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</si>
  <si>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</si>
  <si>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</si>
  <si>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</si>
  <si>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</si>
  <si>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</si>
  <si>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</si>
  <si>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</si>
  <si>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</si>
  <si>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</si>
  <si>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</si>
  <si>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</si>
  <si>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</si>
  <si>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</si>
  <si>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</si>
  <si>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</si>
  <si>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</si>
  <si>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</si>
  <si>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</si>
  <si>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</si>
  <si>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</si>
  <si>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</si>
  <si>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</si>
  <si>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</si>
  <si>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</si>
  <si>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</si>
  <si>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</si>
  <si>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</si>
  <si>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</si>
  <si>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</si>
  <si>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</si>
  <si>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</si>
  <si>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</si>
  <si>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</si>
  <si>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</si>
  <si>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</si>
  <si>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</si>
  <si>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</si>
  <si>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</si>
  <si>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</si>
  <si>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</si>
  <si>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</si>
  <si>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</si>
  <si>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</si>
  <si>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</si>
  <si>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</si>
  <si>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</si>
  <si>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</si>
  <si>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</si>
  <si>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</si>
  <si>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</si>
  <si>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</si>
  <si>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</si>
  <si>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</si>
  <si>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</si>
  <si>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</si>
  <si>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</si>
  <si>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</si>
  <si>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</si>
  <si>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</si>
  <si>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</si>
  <si>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</si>
  <si>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</si>
  <si>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</si>
  <si>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</si>
  <si>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</si>
  <si>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</si>
  <si>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</si>
  <si>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</si>
  <si>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</si>
  <si>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</si>
  <si>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</si>
  <si>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</si>
  <si>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</si>
  <si>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</si>
  <si>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</si>
  <si>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</si>
  <si>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</si>
  <si>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</si>
  <si>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</si>
  <si>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</si>
  <si>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</si>
  <si>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</si>
  <si>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</si>
  <si>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</si>
  <si>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</si>
  <si>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</si>
  <si>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</si>
  <si>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</si>
  <si>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</si>
  <si>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</si>
  <si>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</si>
  <si>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</si>
  <si>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</si>
  <si>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</si>
  <si>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</si>
  <si>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</si>
  <si>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</si>
  <si>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</si>
  <si>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</si>
  <si>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</si>
  <si>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</si>
  <si>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</si>
  <si>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</si>
  <si>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</si>
  <si>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</si>
  <si>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</si>
  <si>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</si>
  <si>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</si>
  <si>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</si>
  <si>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</si>
  <si>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</si>
  <si>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</si>
  <si>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</si>
  <si>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</si>
  <si>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</si>
  <si>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</si>
  <si>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</si>
  <si>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</si>
  <si>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</si>
  <si>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</si>
  <si>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</si>
  <si>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</si>
  <si>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</si>
  <si>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</si>
  <si>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</si>
  <si>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</si>
  <si>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</si>
  <si>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</si>
  <si>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</si>
  <si>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</si>
  <si>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</si>
  <si>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</si>
  <si>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</si>
  <si>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</si>
  <si>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</si>
  <si>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</si>
  <si>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</si>
  <si>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</si>
  <si>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</si>
  <si>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</si>
  <si>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</si>
  <si>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</si>
  <si>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</si>
  <si>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</si>
  <si>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</si>
  <si>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</si>
  <si>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</si>
  <si>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</si>
  <si>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</si>
  <si>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</si>
  <si>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</si>
  <si>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</si>
  <si>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</si>
  <si>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</si>
  <si>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</si>
  <si>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</si>
  <si>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</si>
  <si>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</si>
  <si>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</si>
  <si>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</si>
  <si>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</si>
  <si>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</si>
  <si>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</si>
  <si>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</si>
  <si>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</si>
  <si>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</si>
  <si>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</si>
  <si>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</si>
  <si>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</si>
  <si>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</si>
  <si>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</si>
  <si>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</si>
  <si>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</si>
  <si>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</si>
  <si>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</si>
  <si>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</si>
  <si>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</si>
  <si>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</si>
  <si>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</si>
  <si>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</si>
  <si>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</si>
  <si>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</si>
  <si>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</si>
  <si>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</si>
  <si>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</si>
  <si>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</si>
  <si>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</si>
  <si>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</si>
  <si>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</si>
  <si>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</si>
  <si>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</si>
  <si>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</si>
  <si>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</si>
  <si>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</si>
  <si>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</si>
  <si>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</si>
  <si>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</si>
  <si>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</si>
  <si>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</si>
  <si>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</si>
  <si>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</si>
  <si>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</si>
  <si>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</si>
  <si>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</si>
  <si>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</si>
  <si>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</si>
  <si>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</si>
  <si>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</si>
  <si>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</si>
  <si>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</si>
  <si>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</si>
  <si>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</si>
  <si>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</si>
  <si>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</si>
  <si>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</si>
  <si>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</si>
  <si>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</si>
  <si>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</si>
  <si>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</si>
  <si>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</si>
  <si>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</si>
  <si>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</si>
  <si>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</si>
  <si>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</si>
  <si>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</si>
  <si>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</si>
  <si>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</si>
  <si>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</si>
  <si>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</si>
  <si>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</si>
  <si>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</si>
  <si>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</si>
  <si>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</si>
  <si>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</si>
  <si>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</si>
  <si>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</si>
  <si>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</si>
  <si>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</si>
  <si>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</si>
  <si>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</si>
  <si>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</si>
  <si>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</si>
  <si>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</si>
  <si>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</si>
  <si>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</si>
  <si>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</si>
  <si>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</si>
  <si>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</si>
  <si>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</si>
  <si>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</si>
  <si>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</si>
  <si>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</si>
  <si>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</si>
  <si>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</si>
  <si>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</si>
  <si>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</si>
  <si>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</si>
  <si>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</si>
  <si>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</si>
  <si>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</si>
  <si>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</si>
  <si>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</si>
  <si>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</si>
  <si>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</si>
  <si>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</si>
  <si>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</si>
  <si>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</si>
  <si>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</si>
  <si>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</si>
  <si>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</si>
  <si>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</si>
  <si>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</si>
  <si>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</si>
  <si>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</si>
  <si>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</si>
  <si>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</si>
  <si>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</si>
  <si>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</si>
  <si>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</si>
  <si>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</si>
  <si>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</si>
  <si>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</si>
  <si>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</si>
  <si>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</si>
  <si>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</si>
  <si>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</si>
  <si>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</si>
  <si>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</si>
  <si>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</si>
  <si>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</si>
  <si>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</si>
  <si>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</si>
  <si>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</si>
  <si>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</si>
  <si>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</si>
  <si>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</si>
  <si>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</si>
  <si>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</si>
  <si>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</si>
  <si>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</si>
  <si>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</si>
  <si>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</si>
  <si>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</si>
  <si>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</si>
  <si>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</si>
  <si>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</si>
  <si>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</si>
  <si>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</si>
  <si>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</si>
  <si>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</si>
  <si>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</si>
  <si>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</si>
  <si>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</si>
  <si>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</si>
  <si>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</si>
  <si>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</si>
  <si>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</si>
  <si>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</si>
  <si>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</si>
  <si>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</si>
  <si>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</si>
  <si>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</si>
  <si>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</si>
  <si>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</si>
  <si>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</si>
  <si>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</si>
  <si>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</si>
  <si>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</si>
  <si>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</si>
  <si>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</si>
  <si>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</si>
  <si>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</si>
  <si>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</si>
  <si>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</si>
  <si>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</si>
  <si>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</si>
  <si>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</si>
  <si>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</si>
  <si>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</si>
  <si>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</si>
  <si>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</si>
  <si>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</si>
  <si>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</si>
  <si>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</si>
  <si>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</si>
  <si>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</si>
  <si>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</si>
  <si>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</si>
  <si>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</si>
  <si>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</si>
  <si>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</si>
  <si>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</si>
  <si>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</si>
  <si>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</si>
  <si>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</si>
  <si>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</si>
  <si>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</si>
  <si>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</si>
  <si>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</si>
  <si>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</si>
  <si>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</si>
  <si>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</si>
  <si>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</si>
  <si>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</si>
  <si>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</si>
  <si>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</si>
  <si>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</si>
  <si>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</si>
  <si>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</si>
  <si>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</si>
  <si>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</si>
  <si>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</si>
  <si>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</si>
  <si>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</si>
  <si>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</si>
  <si>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</si>
  <si>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</si>
  <si>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</si>
  <si>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</si>
  <si>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</si>
  <si>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</si>
  <si>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</si>
  <si>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</si>
  <si>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</si>
  <si>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</si>
  <si>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</si>
  <si>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</si>
  <si>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</si>
  <si>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</si>
  <si>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</si>
  <si>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</si>
  <si>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</si>
  <si>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</si>
  <si>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</si>
  <si>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</si>
  <si>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</si>
  <si>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</si>
  <si>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</si>
  <si>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</si>
  <si>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</si>
  <si>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</si>
  <si>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</si>
  <si>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</si>
  <si>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</si>
  <si>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</si>
  <si>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</si>
  <si>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</si>
  <si>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</si>
  <si>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</si>
  <si>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</si>
  <si>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</si>
  <si>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</si>
  <si>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</si>
  <si>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</si>
  <si>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</si>
  <si>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</si>
  <si>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</si>
  <si>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</si>
  <si>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</si>
  <si>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</si>
  <si>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</si>
  <si>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</si>
  <si>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</si>
  <si>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</si>
  <si>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</si>
  <si>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</si>
  <si>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</si>
  <si>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</si>
  <si>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</si>
  <si>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</si>
  <si>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</si>
  <si>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</si>
  <si>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</si>
  <si>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</si>
  <si>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</si>
  <si>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</si>
  <si>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</si>
  <si>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</si>
  <si>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</si>
  <si>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</si>
  <si>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</si>
  <si>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</si>
  <si>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</si>
  <si>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</si>
  <si>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</si>
  <si>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</si>
  <si>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</si>
  <si>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</si>
  <si>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</si>
  <si>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</si>
  <si>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</si>
  <si>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</si>
  <si>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</si>
  <si>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</si>
  <si>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</si>
  <si>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</si>
  <si>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</si>
  <si>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</si>
  <si>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</si>
  <si>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</si>
  <si>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</si>
  <si>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</si>
  <si>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</si>
  <si>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</si>
  <si>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</si>
  <si>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</si>
  <si>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</si>
  <si>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</si>
  <si>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</si>
  <si>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</si>
  <si>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</si>
  <si>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</si>
  <si>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</si>
  <si>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</si>
  <si>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</si>
  <si>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</si>
  <si>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</si>
  <si>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</si>
  <si>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</si>
  <si>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</si>
  <si>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</si>
  <si>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</si>
  <si>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</si>
  <si>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</si>
  <si>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</si>
  <si>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</si>
  <si>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</si>
  <si>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</si>
  <si>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</si>
  <si>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</si>
  <si>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</si>
  <si>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</si>
  <si>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</si>
  <si>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</si>
  <si>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</si>
  <si>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</si>
  <si>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</si>
  <si>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</si>
  <si>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</si>
  <si>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</si>
  <si>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</si>
  <si>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</si>
  <si>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</si>
  <si>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</si>
  <si>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</si>
  <si>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</si>
  <si>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</si>
  <si>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</si>
  <si>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</si>
  <si>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</si>
  <si>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</si>
  <si>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</si>
  <si>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</si>
  <si>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</si>
  <si>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</si>
  <si>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</si>
  <si>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</si>
  <si>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</si>
  <si>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</si>
  <si>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</si>
  <si>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</si>
  <si>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</si>
  <si>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</si>
  <si>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</si>
  <si>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</si>
  <si>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</si>
  <si>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</si>
  <si>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</si>
  <si>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</si>
  <si>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</si>
  <si>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</si>
  <si>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</si>
  <si>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</si>
  <si>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</si>
  <si>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</si>
  <si>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</si>
  <si>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</si>
  <si>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</si>
  <si>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</si>
  <si>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</si>
  <si>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</si>
  <si>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</si>
  <si>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</si>
  <si>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</si>
  <si>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</si>
  <si>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</si>
  <si>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</si>
  <si>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</si>
  <si>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</si>
  <si>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</si>
  <si>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</si>
  <si>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</si>
  <si>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</si>
  <si>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</si>
  <si>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</si>
  <si>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</si>
  <si>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</si>
  <si>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</si>
  <si>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</si>
  <si>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</si>
  <si>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</si>
  <si>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</si>
  <si>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</si>
  <si>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</si>
  <si>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</si>
  <si>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</si>
  <si>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</si>
  <si>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</si>
  <si>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</si>
  <si>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</si>
  <si>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</si>
  <si>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</si>
  <si>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</si>
  <si>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</si>
  <si>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</si>
  <si>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</si>
  <si>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</si>
  <si>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</si>
  <si>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</si>
  <si>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</si>
  <si>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</si>
  <si>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</si>
  <si>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</si>
  <si>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</si>
  <si>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</si>
  <si>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</si>
  <si>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</si>
  <si>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</si>
  <si>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</si>
  <si>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</si>
  <si>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</si>
  <si>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</si>
  <si>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</si>
  <si>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</si>
  <si>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</si>
  <si>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</si>
  <si>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</si>
  <si>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</si>
  <si>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</si>
  <si>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</si>
  <si>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</si>
  <si>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</si>
  <si>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</si>
  <si>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</si>
  <si>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</si>
  <si>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</si>
  <si>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</si>
  <si>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</si>
  <si>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</si>
  <si>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</si>
  <si>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</si>
  <si>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</si>
  <si>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</si>
  <si>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</si>
  <si>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</si>
  <si>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</si>
  <si>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</si>
  <si>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</si>
  <si>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</si>
  <si>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</si>
  <si>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</si>
  <si>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</si>
  <si>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</si>
  <si>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</si>
  <si>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</si>
  <si>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</si>
  <si>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</si>
  <si>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</si>
  <si>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</si>
  <si>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</si>
  <si>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</si>
  <si>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</si>
  <si>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</si>
  <si>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</si>
  <si>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</si>
  <si>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</si>
  <si>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</si>
  <si>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</si>
  <si>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</si>
  <si>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</si>
  <si>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</si>
  <si>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</si>
  <si>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</si>
  <si>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</si>
  <si>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</si>
  <si>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</si>
  <si>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</si>
  <si>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</si>
  <si>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</si>
  <si>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</si>
  <si>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</si>
  <si>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</si>
  <si>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</si>
  <si>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</si>
  <si>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</si>
  <si>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</si>
  <si>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</si>
  <si>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</si>
  <si>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</si>
  <si>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</si>
  <si>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</si>
  <si>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</si>
  <si>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</si>
  <si>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</si>
  <si>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</si>
  <si>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</si>
  <si>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</si>
  <si>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</si>
  <si>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</si>
  <si>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</si>
  <si>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</si>
  <si>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</si>
  <si>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</si>
  <si>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</si>
  <si>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</si>
  <si>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</si>
  <si>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</si>
  <si>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</si>
  <si>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</si>
  <si>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</si>
  <si>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</si>
  <si>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</si>
  <si>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</si>
  <si>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</si>
  <si>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</si>
  <si>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</si>
  <si>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</si>
  <si>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</si>
  <si>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</si>
  <si>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</si>
  <si>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</si>
  <si>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</si>
  <si>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</si>
  <si>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</si>
  <si>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</si>
  <si>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</si>
  <si>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</si>
  <si>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</si>
  <si>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</si>
  <si>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</si>
  <si>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</si>
  <si>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</si>
  <si>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</si>
  <si>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</si>
  <si>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</si>
  <si>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</si>
  <si>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</si>
  <si>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</si>
  <si>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</si>
  <si>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</si>
  <si>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</si>
  <si>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</si>
  <si>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</si>
  <si>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</si>
  <si>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</si>
  <si>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</si>
  <si>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</si>
  <si>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</si>
  <si>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</si>
  <si>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</si>
  <si>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</si>
  <si>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</si>
  <si>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</si>
  <si>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</si>
  <si>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</si>
  <si>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</si>
  <si>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</si>
  <si>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</si>
  <si>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</si>
  <si>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</si>
  <si>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</si>
  <si>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</si>
  <si>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</si>
  <si>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</si>
  <si>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</si>
  <si>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</si>
  <si>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</si>
  <si>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</si>
  <si>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</si>
  <si>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</si>
  <si>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</si>
  <si>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</si>
  <si>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</si>
  <si>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</si>
  <si>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</si>
  <si>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</si>
  <si>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</si>
  <si>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</si>
  <si>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</si>
  <si>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</si>
  <si>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</si>
  <si>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</si>
  <si>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</si>
  <si>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</si>
  <si>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</si>
  <si>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</si>
  <si>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</si>
  <si>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</si>
  <si>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</si>
  <si>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</si>
  <si>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</si>
  <si>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</si>
  <si>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</si>
  <si>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</si>
  <si>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</si>
  <si>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</si>
  <si>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</si>
  <si>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</si>
  <si>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</si>
  <si>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</si>
  <si>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</si>
  <si>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</si>
  <si>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</si>
  <si>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</si>
  <si>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</si>
  <si>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</si>
  <si>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</si>
  <si>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</si>
  <si>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</si>
  <si>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</si>
  <si>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</si>
  <si>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</si>
  <si>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</si>
  <si>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</si>
  <si>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</si>
  <si>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</si>
  <si>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</si>
  <si>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</si>
  <si>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</si>
  <si>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</si>
  <si>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</si>
  <si>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</si>
  <si>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</si>
  <si>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</si>
  <si>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</si>
  <si>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</si>
  <si>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</si>
  <si>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</si>
  <si>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</si>
  <si>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</si>
  <si>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</si>
  <si>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</si>
  <si>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</si>
  <si>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</si>
  <si>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</si>
  <si>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</si>
  <si>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</si>
  <si>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</si>
  <si>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</si>
  <si>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</si>
  <si>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</si>
  <si>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</si>
  <si>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</si>
  <si>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</si>
  <si>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</si>
  <si>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</si>
  <si>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</si>
  <si>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</si>
  <si>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</si>
  <si>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</si>
  <si>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</si>
  <si>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</si>
  <si>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</si>
  <si>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</si>
  <si>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</si>
  <si>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</si>
  <si>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</si>
  <si>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</si>
  <si>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</si>
  <si>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</si>
  <si>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</si>
  <si>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</si>
  <si>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</si>
  <si>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</si>
  <si>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</si>
  <si>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</si>
  <si>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</si>
  <si>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</si>
  <si>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</si>
  <si>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</si>
  <si>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</si>
  <si>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</si>
  <si>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</si>
  <si>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</si>
  <si>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</si>
  <si>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</si>
  <si>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</si>
  <si>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</si>
  <si>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</si>
  <si>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</si>
  <si>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</si>
  <si>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</si>
  <si>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</si>
  <si>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</si>
  <si>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</si>
  <si>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</si>
  <si>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</si>
  <si>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</si>
  <si>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</si>
  <si>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</si>
  <si>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</si>
  <si>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</si>
  <si>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</si>
  <si>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</si>
  <si>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</si>
  <si>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</si>
  <si>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</si>
  <si>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</si>
  <si>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</si>
  <si>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</si>
  <si>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</si>
  <si>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</si>
  <si>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</si>
  <si>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</si>
  <si>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</si>
  <si>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</si>
  <si>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</si>
  <si>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</si>
  <si>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</si>
  <si>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</si>
  <si>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</si>
  <si>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</si>
  <si>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</si>
  <si>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</si>
  <si>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</si>
  <si>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</si>
  <si>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</si>
  <si>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</si>
  <si>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</si>
  <si>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</si>
  <si>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</si>
  <si>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</si>
  <si>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</si>
  <si>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</si>
  <si>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</si>
  <si>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</si>
  <si>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</si>
  <si>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</si>
  <si>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</si>
  <si>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</si>
  <si>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</si>
  <si>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</si>
  <si>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</si>
  <si>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</si>
  <si>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</si>
  <si>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</si>
  <si>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</si>
  <si>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</si>
  <si>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</si>
  <si>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</si>
  <si>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</si>
  <si>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</si>
  <si>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</si>
  <si>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</si>
  <si>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</si>
  <si>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</si>
  <si>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</si>
  <si>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</si>
  <si>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</si>
  <si>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</si>
  <si>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</si>
  <si>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</si>
  <si>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</si>
  <si>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</si>
  <si>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</si>
  <si>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</si>
  <si>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</si>
  <si>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</si>
  <si>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</si>
  <si>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</si>
  <si>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</si>
  <si>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</si>
  <si>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</si>
  <si>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</si>
  <si>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</si>
  <si>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</si>
  <si>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</si>
  <si>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</si>
  <si>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</si>
  <si>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</si>
  <si>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</si>
  <si>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</si>
  <si>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</si>
  <si>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</si>
  <si>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</si>
  <si>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</si>
  <si>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</si>
  <si>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</si>
  <si>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</si>
  <si>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</si>
  <si>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</si>
  <si>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</si>
  <si>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</si>
  <si>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</si>
  <si>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</si>
  <si>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</si>
  <si>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</si>
  <si>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</si>
  <si>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</si>
  <si>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</si>
  <si>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</si>
  <si>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</si>
  <si>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</si>
  <si>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</si>
  <si>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</si>
  <si>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</si>
  <si>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</si>
  <si>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</si>
  <si>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</si>
  <si>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</si>
  <si>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</si>
  <si>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</si>
  <si>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</si>
  <si>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</si>
  <si>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</si>
  <si>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</si>
  <si>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</si>
  <si>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</si>
  <si>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</si>
  <si>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</si>
  <si>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</si>
  <si>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</si>
  <si>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</si>
  <si>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</si>
  <si>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</si>
  <si>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</si>
  <si>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</si>
  <si>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</si>
  <si>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</si>
  <si>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</si>
  <si>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</si>
  <si>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</si>
  <si>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</si>
  <si>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</si>
  <si>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</si>
  <si>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</si>
  <si>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</si>
  <si>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</si>
  <si>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</si>
  <si>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</si>
  <si>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</si>
  <si>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</si>
  <si>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</si>
  <si>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</si>
  <si>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</si>
  <si>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</si>
  <si>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</si>
  <si>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</si>
  <si>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</si>
  <si>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</si>
  <si>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</si>
  <si>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</si>
  <si>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</si>
  <si>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</si>
  <si>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</si>
  <si>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</si>
  <si>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</si>
  <si>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</si>
  <si>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</si>
  <si>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</si>
  <si>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</si>
  <si>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</si>
  <si>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</si>
  <si>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</si>
  <si>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</si>
  <si>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</si>
  <si>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</si>
  <si>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</si>
  <si>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</si>
  <si>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</si>
  <si>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</si>
  <si>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</si>
  <si>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</si>
  <si>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</si>
  <si>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</si>
  <si>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</si>
  <si>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</si>
  <si>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</si>
  <si>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</si>
  <si>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</si>
  <si>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</si>
  <si>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</si>
  <si>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</si>
  <si>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</si>
  <si>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</si>
  <si>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</si>
  <si>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</si>
  <si>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</si>
  <si>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</si>
  <si>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</si>
  <si>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</si>
  <si>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</si>
  <si>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</si>
  <si>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</si>
  <si>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</si>
  <si>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</si>
  <si>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</si>
  <si>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</si>
  <si>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</si>
  <si>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</si>
  <si>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</si>
  <si>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</si>
  <si>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</si>
  <si>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</si>
  <si>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</si>
  <si>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</si>
  <si>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</si>
  <si>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</si>
  <si>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</si>
  <si>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</si>
  <si>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</si>
  <si>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</si>
  <si>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</si>
  <si>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</si>
  <si>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</si>
  <si>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</si>
  <si>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</si>
  <si>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</si>
  <si>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</si>
  <si>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</si>
  <si>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</si>
  <si>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</si>
  <si>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</si>
  <si>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</si>
  <si>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</si>
  <si>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</si>
  <si>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</si>
  <si>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</si>
  <si>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</si>
  <si>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</si>
  <si>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</si>
  <si>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</si>
  <si>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</si>
  <si>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</si>
  <si>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</si>
  <si>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</si>
  <si>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</si>
  <si>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</si>
  <si>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</si>
  <si>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</si>
  <si>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</si>
  <si>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</si>
  <si>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</si>
  <si>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</si>
  <si>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</si>
  <si>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</si>
  <si>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</si>
  <si>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</si>
  <si>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</si>
  <si>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</si>
  <si>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</si>
  <si>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</si>
  <si>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</si>
  <si>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</si>
  <si>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</si>
  <si>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</si>
  <si>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</si>
  <si>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</si>
  <si>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</si>
  <si>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</si>
  <si>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</si>
  <si>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</si>
  <si>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</si>
  <si>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</si>
  <si>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</si>
  <si>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</si>
  <si>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</si>
  <si>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</si>
  <si>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</si>
  <si>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</si>
  <si>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</si>
  <si>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</si>
  <si>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</si>
  <si>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</si>
  <si>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</si>
  <si>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</si>
  <si>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</si>
  <si>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</si>
  <si>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</si>
  <si>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</si>
  <si>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</si>
  <si>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</si>
  <si>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</si>
  <si>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</si>
  <si>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</si>
  <si>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</si>
  <si>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</si>
  <si>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</si>
  <si>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</si>
  <si>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</si>
  <si>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</si>
  <si>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</si>
  <si>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</si>
  <si>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</si>
  <si>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</si>
  <si>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</si>
  <si>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</si>
  <si>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</si>
  <si>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</si>
  <si>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</si>
  <si>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</si>
  <si>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</si>
  <si>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</si>
  <si>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</si>
  <si>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</si>
  <si>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</si>
  <si>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</si>
  <si>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</si>
  <si>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</si>
  <si>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</si>
  <si>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</si>
  <si>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</si>
  <si>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</si>
  <si>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</si>
  <si>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</si>
  <si>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</si>
  <si>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</si>
  <si>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</si>
  <si>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</si>
  <si>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</si>
  <si>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</si>
  <si>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</si>
  <si>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</si>
  <si>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</si>
  <si>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</si>
  <si>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</si>
  <si>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</si>
  <si>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</si>
  <si>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</si>
  <si>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</si>
  <si>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</si>
  <si>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</si>
  <si>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</si>
  <si>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</si>
  <si>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</si>
  <si>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</si>
  <si>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</si>
  <si>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</si>
  <si>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</si>
  <si>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</si>
  <si>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</si>
  <si>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</si>
  <si>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</si>
  <si>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</si>
  <si>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</si>
  <si>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</si>
  <si>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</si>
  <si>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</si>
  <si>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</si>
  <si>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</si>
  <si>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</si>
  <si>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</si>
  <si>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</si>
  <si>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</si>
  <si>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</si>
  <si>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</si>
  <si>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</si>
  <si>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</si>
  <si>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</si>
  <si>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</si>
  <si>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</si>
  <si>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</si>
  <si>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</si>
  <si>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</si>
  <si>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</si>
  <si>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</si>
  <si>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</si>
  <si>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</si>
  <si>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</si>
  <si>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</si>
  <si>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</si>
  <si>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</si>
  <si>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</si>
  <si>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</si>
  <si>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</si>
  <si>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</si>
  <si>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</si>
  <si>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</si>
  <si>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</si>
  <si>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</si>
  <si>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</si>
  <si>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</si>
  <si>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</si>
  <si>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</si>
  <si>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</si>
  <si>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</si>
  <si>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</si>
  <si>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</si>
  <si>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</si>
  <si>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</si>
  <si>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</si>
  <si>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</si>
  <si>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</si>
  <si>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</si>
  <si>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</si>
  <si>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</si>
  <si>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</si>
  <si>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</si>
  <si>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</si>
  <si>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</si>
  <si>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</si>
  <si>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</si>
  <si>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</si>
  <si>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</si>
  <si>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</si>
  <si>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</si>
  <si>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</si>
  <si>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</si>
  <si>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</si>
  <si>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</si>
  <si>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</si>
  <si>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</si>
  <si>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</si>
  <si>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</si>
  <si>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</si>
  <si>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</si>
  <si>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</si>
  <si>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</si>
  <si>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</si>
  <si>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</si>
  <si>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</si>
  <si>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</si>
  <si>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</si>
  <si>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</si>
  <si>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</si>
  <si>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</si>
  <si>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</si>
  <si>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</si>
  <si>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</si>
  <si>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</si>
  <si>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</si>
  <si>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</si>
  <si>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</si>
  <si>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</si>
  <si>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</si>
  <si>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</si>
  <si>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</si>
  <si>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</si>
  <si>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</si>
  <si>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</si>
  <si>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</si>
  <si>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</si>
  <si>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</si>
  <si>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</si>
  <si>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</si>
  <si>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</si>
  <si>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</si>
  <si>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</si>
  <si>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</si>
  <si>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</si>
  <si>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</si>
  <si>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</si>
  <si>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</si>
  <si>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</si>
  <si>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</si>
  <si>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</si>
  <si>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</si>
  <si>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</si>
  <si>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</si>
  <si>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</si>
  <si>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</si>
  <si>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</si>
  <si>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</si>
  <si>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</si>
  <si>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</si>
  <si>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</si>
  <si>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</si>
  <si>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</si>
  <si>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</si>
  <si>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</si>
  <si>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</si>
  <si>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</si>
  <si>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</si>
  <si>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</si>
  <si>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</si>
  <si>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</si>
  <si>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</si>
  <si>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</si>
  <si>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</si>
  <si>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</si>
  <si>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</si>
  <si>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</si>
  <si>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</si>
  <si>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</si>
  <si>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</si>
  <si>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</si>
  <si>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</si>
  <si>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</si>
  <si>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</si>
  <si>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</si>
  <si>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</si>
  <si>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</si>
  <si>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</si>
  <si>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</si>
  <si>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</si>
  <si>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</si>
  <si>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</si>
  <si>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</si>
  <si>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</si>
  <si>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</si>
  <si>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</si>
  <si>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</si>
  <si>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</si>
  <si>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</si>
  <si>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</si>
  <si>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</si>
  <si>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</si>
  <si>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</si>
  <si>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</si>
  <si>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</si>
  <si>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</si>
  <si>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</si>
  <si>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</si>
  <si>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</si>
  <si>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</si>
  <si>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</si>
  <si>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</si>
  <si>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</si>
  <si>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</si>
  <si>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</si>
  <si>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</si>
  <si>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</si>
  <si>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</si>
  <si>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</si>
  <si>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</si>
  <si>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</si>
  <si>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</si>
  <si>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</si>
  <si>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</si>
  <si>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</si>
  <si>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</si>
  <si>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</si>
  <si>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</si>
  <si>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</si>
  <si>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</si>
  <si>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</si>
  <si>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</si>
  <si>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</si>
  <si>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</si>
  <si>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</si>
  <si>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</si>
  <si>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</si>
  <si>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</si>
  <si>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</si>
  <si>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</si>
  <si>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</si>
  <si>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</si>
  <si>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</si>
  <si>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</si>
  <si>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</si>
  <si>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</si>
  <si>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</si>
  <si>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</si>
  <si>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</si>
  <si>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</si>
  <si>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</si>
  <si>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</si>
  <si>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</si>
  <si>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</si>
  <si>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</si>
  <si>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</si>
  <si>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</si>
  <si>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</si>
  <si>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</si>
  <si>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</si>
  <si>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</si>
  <si>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</si>
  <si>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</si>
  <si>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</si>
  <si>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</si>
  <si>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</si>
  <si>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</si>
  <si>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</si>
  <si>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</si>
  <si>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</si>
  <si>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</si>
  <si>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</si>
  <si>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</si>
  <si>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</si>
  <si>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</si>
  <si>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</si>
  <si>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</si>
  <si>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</si>
  <si>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</si>
  <si>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</si>
  <si>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</si>
  <si>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</si>
  <si>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</si>
  <si>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</si>
  <si>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</si>
  <si>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</si>
  <si>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</si>
  <si>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</si>
  <si>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</si>
  <si>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</si>
  <si>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</si>
  <si>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</si>
  <si>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</si>
  <si>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</si>
  <si>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</si>
  <si>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</si>
  <si>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</si>
  <si>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</si>
  <si>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</si>
  <si>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</si>
  <si>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</si>
  <si>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</si>
  <si>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</si>
  <si>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</si>
  <si>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</si>
  <si>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</si>
  <si>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</si>
  <si>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</si>
  <si>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</si>
  <si>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</si>
  <si>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</si>
  <si>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</si>
  <si>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</si>
  <si>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</si>
  <si>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</si>
  <si>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</si>
  <si>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</si>
  <si>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</si>
  <si>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</si>
  <si>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</si>
  <si>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</si>
  <si>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</si>
  <si>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</si>
  <si>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</si>
  <si>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</si>
  <si>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</si>
  <si>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</si>
  <si>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</si>
  <si>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</si>
  <si>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</si>
  <si>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</si>
  <si>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</si>
  <si>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</si>
  <si>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</si>
  <si>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</si>
  <si>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</si>
  <si>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</si>
  <si>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</si>
  <si>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</si>
  <si>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</si>
  <si>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</si>
  <si>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</si>
  <si>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</si>
  <si>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</si>
  <si>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</si>
  <si>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</si>
  <si>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</si>
  <si>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</si>
  <si>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</si>
  <si>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</si>
  <si>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</si>
  <si>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</si>
  <si>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</si>
  <si>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</si>
  <si>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</si>
  <si>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</si>
  <si>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</si>
  <si>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</si>
  <si>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</si>
  <si>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</si>
  <si>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</si>
  <si>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</si>
  <si>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</si>
  <si>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</si>
  <si>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</si>
  <si>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</si>
  <si>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</si>
  <si>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</si>
  <si>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</si>
  <si>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</si>
  <si>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</si>
  <si>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</si>
  <si>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</si>
  <si>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</si>
  <si>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</si>
  <si>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</si>
  <si>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</si>
  <si>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</si>
  <si>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</si>
  <si>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</si>
  <si>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</si>
  <si>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</si>
  <si>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</si>
  <si>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</si>
  <si>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</si>
  <si>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</si>
  <si>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</si>
  <si>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</si>
  <si>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</si>
  <si>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</si>
  <si>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</si>
  <si>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</si>
  <si>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</si>
  <si>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</si>
  <si>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</si>
  <si>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</si>
  <si>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</si>
  <si>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</si>
  <si>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</si>
  <si>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</si>
  <si>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</si>
  <si>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</si>
  <si>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</si>
  <si>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</si>
  <si>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</si>
  <si>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</si>
  <si>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</si>
  <si>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</si>
  <si>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</si>
  <si>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</si>
  <si>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</si>
  <si>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</si>
  <si>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</si>
  <si>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</si>
  <si>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</si>
  <si>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</si>
  <si>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</si>
  <si>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</si>
  <si>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</si>
  <si>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</si>
  <si>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</si>
  <si>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</si>
  <si>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</si>
  <si>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</si>
  <si>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</si>
  <si>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</si>
  <si>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</si>
  <si>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</si>
  <si>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</si>
  <si>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</si>
  <si>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</si>
  <si>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</si>
  <si>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</si>
  <si>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</si>
  <si>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</si>
  <si>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</si>
  <si>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</si>
  <si>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</si>
  <si>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</si>
  <si>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</si>
  <si>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</si>
  <si>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</si>
  <si>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</si>
  <si>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</si>
  <si>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</si>
  <si>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</si>
  <si>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</si>
  <si>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</si>
  <si>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</si>
  <si>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</si>
  <si>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</si>
  <si>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</si>
  <si>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</si>
  <si>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</si>
  <si>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</si>
  <si>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</si>
  <si>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</si>
  <si>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</si>
  <si>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</si>
  <si>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</si>
  <si>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</si>
  <si>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</si>
  <si>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</si>
  <si>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</si>
  <si>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</si>
  <si>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</si>
  <si>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</si>
  <si>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</si>
  <si>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</si>
  <si>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</si>
  <si>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</si>
  <si>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</si>
  <si>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</si>
  <si>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</si>
  <si>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</si>
  <si>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</si>
  <si>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</si>
  <si>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</si>
  <si>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</si>
  <si>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</si>
  <si>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</si>
  <si>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</si>
  <si>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</si>
  <si>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</si>
  <si>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</si>
  <si>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</si>
  <si>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</si>
  <si>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</si>
  <si>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</si>
  <si>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</si>
  <si>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</si>
  <si>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</si>
  <si>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</si>
  <si>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</si>
  <si>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</si>
  <si>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</si>
  <si>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</si>
  <si>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</si>
  <si>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</si>
  <si>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</si>
  <si>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</si>
  <si>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</si>
  <si>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</si>
  <si>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</si>
  <si>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</si>
  <si>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</si>
  <si>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</si>
  <si>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</si>
  <si>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</si>
  <si>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</si>
  <si>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</si>
  <si>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</si>
  <si>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</si>
  <si>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</si>
  <si>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</si>
  <si>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</si>
  <si>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</si>
  <si>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</si>
  <si>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</si>
  <si>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</si>
  <si>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</si>
  <si>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</si>
  <si>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</si>
  <si>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</si>
  <si>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</si>
  <si>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</si>
  <si>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</si>
  <si>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</si>
  <si>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</si>
  <si>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</si>
  <si>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</si>
  <si>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</si>
  <si>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</si>
  <si>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</si>
  <si>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</si>
  <si>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</si>
  <si>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</si>
  <si>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</si>
  <si>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</si>
  <si>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</si>
  <si>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</si>
  <si>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</si>
  <si>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</si>
  <si>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</si>
  <si>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</si>
  <si>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</si>
  <si>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</si>
  <si>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</si>
  <si>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</si>
  <si>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</si>
  <si>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</si>
  <si>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</si>
  <si>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</si>
  <si>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</si>
  <si>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</si>
  <si>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</si>
  <si>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</si>
  <si>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</si>
  <si>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</si>
  <si>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</si>
  <si>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</si>
  <si>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</si>
  <si>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</si>
  <si>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</si>
  <si>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</si>
  <si>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</si>
  <si>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</si>
  <si>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</si>
  <si>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</si>
  <si>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</si>
  <si>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</si>
  <si>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</si>
  <si>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</si>
  <si>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</si>
  <si>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</si>
  <si>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</si>
  <si>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</si>
  <si>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</si>
  <si>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</si>
  <si>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</si>
  <si>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</si>
  <si>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</si>
  <si>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</si>
  <si>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</si>
  <si>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</si>
  <si>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</si>
  <si>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</si>
  <si>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</si>
  <si>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</si>
  <si>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</si>
  <si>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</si>
  <si>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</si>
  <si>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</si>
  <si>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</si>
  <si>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</si>
  <si>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</si>
  <si>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</si>
  <si>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</si>
  <si>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</si>
  <si>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</si>
  <si>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</si>
  <si>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</si>
  <si>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</si>
  <si>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</si>
  <si>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</si>
  <si>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</si>
  <si>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</si>
  <si>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</si>
  <si>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</si>
  <si>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</si>
  <si>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</si>
  <si>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</si>
  <si>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</si>
  <si>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</si>
  <si>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</si>
  <si>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</si>
  <si>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</si>
  <si>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</si>
  <si>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</si>
  <si>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</si>
  <si>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</si>
  <si>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</si>
  <si>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</si>
  <si>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</si>
  <si>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</si>
  <si>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</si>
  <si>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</si>
  <si>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</si>
  <si>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</si>
  <si>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</si>
  <si>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</si>
  <si>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</si>
  <si>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</si>
  <si>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</si>
  <si>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</si>
  <si>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</si>
  <si>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</si>
  <si>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</si>
  <si>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</si>
  <si>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</si>
  <si>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</si>
  <si>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</si>
  <si>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</si>
  <si>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</si>
  <si>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</si>
  <si>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</si>
  <si>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</si>
  <si>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</si>
  <si>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</si>
  <si>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</si>
  <si>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</si>
  <si>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</si>
  <si>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</si>
  <si>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</si>
  <si>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</si>
  <si>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</si>
  <si>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</si>
  <si>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</si>
  <si>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</si>
  <si>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</si>
  <si>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</si>
  <si>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</si>
  <si>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</si>
  <si>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</si>
  <si>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</si>
  <si>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</si>
  <si>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</si>
  <si>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</si>
  <si>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</si>
  <si>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</si>
  <si>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</si>
  <si>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</si>
  <si>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</si>
  <si>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</si>
  <si>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</si>
  <si>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</si>
  <si>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</si>
  <si>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</si>
  <si>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</si>
  <si>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</si>
  <si>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</si>
  <si>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</si>
  <si>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</si>
  <si>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</si>
  <si>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</si>
  <si>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</si>
  <si>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</si>
  <si>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</si>
  <si>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</si>
  <si>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</si>
  <si>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</si>
  <si>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</si>
  <si>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</si>
  <si>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</si>
  <si>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</si>
  <si>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</si>
  <si>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</si>
  <si>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</si>
  <si>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</si>
  <si>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</si>
  <si>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</si>
  <si>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</si>
  <si>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</si>
  <si>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</si>
  <si>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</si>
  <si>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</si>
  <si>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</si>
  <si>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</si>
  <si>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</si>
  <si>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</si>
  <si>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</si>
  <si>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</si>
  <si>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</si>
  <si>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</si>
  <si>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</si>
  <si>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</si>
  <si>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</si>
  <si>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</si>
  <si>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</si>
  <si>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</si>
  <si>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</si>
  <si>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</si>
  <si>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</si>
  <si>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</si>
  <si>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</si>
  <si>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</si>
  <si>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</si>
  <si>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</si>
  <si>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</si>
  <si>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</si>
  <si>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</si>
  <si>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</si>
  <si>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</si>
  <si>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</si>
  <si>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</si>
  <si>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</si>
  <si>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</si>
  <si>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</si>
  <si>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</si>
  <si>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</si>
  <si>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</si>
  <si>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</si>
  <si>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</si>
  <si>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</si>
  <si>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</si>
  <si>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</si>
  <si>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</si>
  <si>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</si>
  <si>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</si>
  <si>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</si>
  <si>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</si>
  <si>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</si>
  <si>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</si>
  <si>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</si>
  <si>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</si>
  <si>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</si>
  <si>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</si>
  <si>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</si>
  <si>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</si>
  <si>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</si>
  <si>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</si>
  <si>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</si>
  <si>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</si>
  <si>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</si>
  <si>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</si>
  <si>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</si>
  <si>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</si>
  <si>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</si>
  <si>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</si>
  <si>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</si>
  <si>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</si>
  <si>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</si>
  <si>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</si>
  <si>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</si>
  <si>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</si>
  <si>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</si>
  <si>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</si>
  <si>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</si>
  <si>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</si>
  <si>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</si>
  <si>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</si>
  <si>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</si>
  <si>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</si>
  <si>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</si>
  <si>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</si>
  <si>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</si>
  <si>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</si>
  <si>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</si>
  <si>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</si>
  <si>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</si>
  <si>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</si>
  <si>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</si>
  <si>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</si>
  <si>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</si>
  <si>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</si>
  <si>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</si>
  <si>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</si>
  <si>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</si>
  <si>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</si>
  <si>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</si>
  <si>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</si>
  <si>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</si>
  <si>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</si>
  <si>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</si>
  <si>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</si>
  <si>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</si>
  <si>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</si>
  <si>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</si>
  <si>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</si>
  <si>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</si>
  <si>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</si>
  <si>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</si>
  <si>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</si>
  <si>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</si>
  <si>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</si>
  <si>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</si>
  <si>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</si>
  <si>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</si>
  <si>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</si>
  <si>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</si>
  <si>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</si>
  <si>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</si>
  <si>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</si>
  <si>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</si>
  <si>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</si>
  <si>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</si>
  <si>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</si>
  <si>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</si>
  <si>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</si>
  <si>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</si>
  <si>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</si>
  <si>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</si>
  <si>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</si>
  <si>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</si>
  <si>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</si>
  <si>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</si>
  <si>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</si>
  <si>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</si>
  <si>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</si>
  <si>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</si>
  <si>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</si>
  <si>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</si>
  <si>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</si>
  <si>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</si>
  <si>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</si>
  <si>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</si>
  <si>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</si>
  <si>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</si>
  <si>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</si>
  <si>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</si>
  <si>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</si>
  <si>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</si>
  <si>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</si>
  <si>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</si>
  <si>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</si>
  <si>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</si>
  <si>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</si>
  <si>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</si>
  <si>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</si>
  <si>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</si>
  <si>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</si>
  <si>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</si>
  <si>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</si>
  <si>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</si>
  <si>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</si>
  <si>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</si>
  <si>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</si>
  <si>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</si>
  <si>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</si>
  <si>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</si>
  <si>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</si>
  <si>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</si>
  <si>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</si>
  <si>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</si>
  <si>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</si>
  <si>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</si>
  <si>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</si>
  <si>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</si>
  <si>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</si>
  <si>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</si>
  <si>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</si>
  <si>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</si>
  <si>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</si>
  <si>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</si>
  <si>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</si>
  <si>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</si>
  <si>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</si>
  <si>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</si>
  <si>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</si>
  <si>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</si>
  <si>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</si>
  <si>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</si>
  <si>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</si>
  <si>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</si>
  <si>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</si>
  <si>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</si>
  <si>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</si>
  <si>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</si>
  <si>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</si>
  <si>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</si>
  <si>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</si>
  <si>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</si>
  <si>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</si>
  <si>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</si>
  <si>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</si>
  <si>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</si>
  <si>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</si>
  <si>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</si>
  <si>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</si>
  <si>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</si>
  <si>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</si>
  <si>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</si>
  <si>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</si>
  <si>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</si>
  <si>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</si>
  <si>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</si>
  <si>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</si>
  <si>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</si>
  <si>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</si>
  <si>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</si>
  <si>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</si>
  <si>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</si>
  <si>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</si>
  <si>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</si>
  <si>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</si>
  <si>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</si>
  <si>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</si>
  <si>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</si>
  <si>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</si>
  <si>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</si>
  <si>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</si>
  <si>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</si>
  <si>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</si>
  <si>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</si>
  <si>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</si>
  <si>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</si>
  <si>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</si>
  <si>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</si>
  <si>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</si>
  <si>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</si>
  <si>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</si>
  <si>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</si>
  <si>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</si>
  <si>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</si>
  <si>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</si>
  <si>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</si>
  <si>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</si>
  <si>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</si>
  <si>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</si>
  <si>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</si>
  <si>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</si>
  <si>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</si>
  <si>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</si>
  <si>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</si>
  <si>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</si>
  <si>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</si>
  <si>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</si>
  <si>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</si>
  <si>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</si>
  <si>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</si>
  <si>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</si>
  <si>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</si>
  <si>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</si>
  <si>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</si>
  <si>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</si>
  <si>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</si>
  <si>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</si>
  <si>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</si>
  <si>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</si>
  <si>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</si>
  <si>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</si>
  <si>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</si>
  <si>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</si>
  <si>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</si>
  <si>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</si>
  <si>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</si>
  <si>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</si>
  <si>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</si>
  <si>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</si>
  <si>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</si>
  <si>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</si>
  <si>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</si>
  <si>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</si>
  <si>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</si>
  <si>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</si>
  <si>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</si>
  <si>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</si>
  <si>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</si>
  <si>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</si>
  <si>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</si>
  <si>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</si>
  <si>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</si>
  <si>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</si>
  <si>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</si>
  <si>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</si>
  <si>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</si>
  <si>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</si>
  <si>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</si>
  <si>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</si>
  <si>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</si>
  <si>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</si>
  <si>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</si>
  <si>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</si>
  <si>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</si>
  <si>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</si>
  <si>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</si>
  <si>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</si>
  <si>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</si>
  <si>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</si>
  <si>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</si>
  <si>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</si>
  <si>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</si>
  <si>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</si>
  <si>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</si>
  <si>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</si>
  <si>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</si>
  <si>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</si>
  <si>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</si>
  <si>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</si>
  <si>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</si>
  <si>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</si>
  <si>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</si>
  <si>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</si>
  <si>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</si>
  <si>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</si>
  <si>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</si>
  <si>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</si>
  <si>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</si>
  <si>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</si>
  <si>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</si>
  <si>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</si>
  <si>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</si>
  <si>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</si>
  <si>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</si>
  <si>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</si>
  <si>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</si>
  <si>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</si>
  <si>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</si>
  <si>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</si>
  <si>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</si>
  <si>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</si>
  <si>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</si>
  <si>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</si>
  <si>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</si>
  <si>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</si>
  <si>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</si>
  <si>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</si>
  <si>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</si>
  <si>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</si>
  <si>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</si>
  <si>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</si>
  <si>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</si>
  <si>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</si>
  <si>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</si>
  <si>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</si>
  <si>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</si>
  <si>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</si>
  <si>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</si>
  <si>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</si>
  <si>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</si>
  <si>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</si>
  <si>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</si>
  <si>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</si>
  <si>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</si>
  <si>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</si>
  <si>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</si>
  <si>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</si>
  <si>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</si>
  <si>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</si>
  <si>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</si>
  <si>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</si>
  <si>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</si>
  <si>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</si>
  <si>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</si>
  <si>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</si>
  <si>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</si>
  <si>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</si>
  <si>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</si>
  <si>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</si>
  <si>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</si>
  <si>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</si>
  <si>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</si>
  <si>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</si>
  <si>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</si>
  <si>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</si>
  <si>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</si>
  <si>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</si>
  <si>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</si>
  <si>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</si>
  <si>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</si>
  <si>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</si>
  <si>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</si>
  <si>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</si>
  <si>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</si>
  <si>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</si>
  <si>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</si>
  <si>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</si>
  <si>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</si>
  <si>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</si>
  <si>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</si>
  <si>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</si>
  <si>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</si>
  <si>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</si>
  <si>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</si>
  <si>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</si>
  <si>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</si>
  <si>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</si>
  <si>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</si>
  <si>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</si>
  <si>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</si>
  <si>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</si>
  <si>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</si>
  <si>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</si>
  <si>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</si>
  <si>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</si>
  <si>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</si>
  <si>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</si>
  <si>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</si>
  <si>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</si>
  <si>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</si>
  <si>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</si>
  <si>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</si>
  <si>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</si>
  <si>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</si>
  <si>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</si>
  <si>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</si>
  <si>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</si>
  <si>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</si>
  <si>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</si>
  <si>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</si>
  <si>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</si>
  <si>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</si>
  <si>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</si>
  <si>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</si>
  <si>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</si>
  <si>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</si>
  <si>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</si>
  <si>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</si>
  <si>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</si>
  <si>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</si>
  <si>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</si>
  <si>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</si>
  <si>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</si>
  <si>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</si>
  <si>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</si>
  <si>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</si>
  <si>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</si>
  <si>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</si>
  <si>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</si>
  <si>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</si>
  <si>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</si>
  <si>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</si>
  <si>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</si>
  <si>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</si>
  <si>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</si>
  <si>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</si>
  <si>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</si>
  <si>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</si>
  <si>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</si>
  <si>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</si>
  <si>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</si>
  <si>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</si>
  <si>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</si>
  <si>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</si>
  <si>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</si>
  <si>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</si>
  <si>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</si>
  <si>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</si>
  <si>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</si>
  <si>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</si>
  <si>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</si>
  <si>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</si>
  <si>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</si>
  <si>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</si>
  <si>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</si>
  <si>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</si>
  <si>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</si>
  <si>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</si>
  <si>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</si>
  <si>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</si>
  <si>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</si>
  <si>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</si>
  <si>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</si>
  <si>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</si>
  <si>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</si>
  <si>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</si>
  <si>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</si>
  <si>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</si>
  <si>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</si>
  <si>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</si>
  <si>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</si>
  <si>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</si>
  <si>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</si>
  <si>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</si>
  <si>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</si>
  <si>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</si>
  <si>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</si>
  <si>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</si>
  <si>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</si>
  <si>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</si>
  <si>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</si>
  <si>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</si>
  <si>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</si>
  <si>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</si>
  <si>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</si>
  <si>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</si>
  <si>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</si>
  <si>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</si>
  <si>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</si>
  <si>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</si>
  <si>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</si>
  <si>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</si>
  <si>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</si>
  <si>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</si>
  <si>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</si>
  <si>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</si>
  <si>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</si>
  <si>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</si>
  <si>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</si>
  <si>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</si>
  <si>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</si>
  <si>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</si>
  <si>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</si>
  <si>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</si>
  <si>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</si>
  <si>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</si>
  <si>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</si>
  <si>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</si>
  <si>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</si>
  <si>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</si>
  <si>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</si>
  <si>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</si>
  <si>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</si>
  <si>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</si>
  <si>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</si>
  <si>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</si>
  <si>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</si>
  <si>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</si>
  <si>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</si>
  <si>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</si>
  <si>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</si>
  <si>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</si>
  <si>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</si>
  <si>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</si>
  <si>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</si>
  <si>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</si>
  <si>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</si>
  <si>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</si>
  <si>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</si>
  <si>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</si>
  <si>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</si>
  <si>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</si>
  <si>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</si>
  <si>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</si>
  <si>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</si>
  <si>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</si>
  <si>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</si>
  <si>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</si>
  <si>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</si>
  <si>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</si>
  <si>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</si>
  <si>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</si>
  <si>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</si>
  <si>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</si>
  <si>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</si>
  <si>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</si>
  <si>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</si>
  <si>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</si>
  <si>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</si>
  <si>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</si>
  <si>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</si>
  <si>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</si>
  <si>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</si>
  <si>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</si>
  <si>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</si>
  <si>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</si>
  <si>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</si>
  <si>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</si>
  <si>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</si>
  <si>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</si>
  <si>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</si>
  <si>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</si>
  <si>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</si>
  <si>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</si>
  <si>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</si>
  <si>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</si>
  <si>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</si>
  <si>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</si>
  <si>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</si>
  <si>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</si>
  <si>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</si>
  <si>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</si>
  <si>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</si>
  <si>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</si>
  <si>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</si>
  <si>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</si>
  <si>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</si>
  <si>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</si>
  <si>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</si>
  <si>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</si>
  <si>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</si>
  <si>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</si>
  <si>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</si>
  <si>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</si>
  <si>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</si>
  <si>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</si>
  <si>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</si>
  <si>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</si>
  <si>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</si>
  <si>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</si>
  <si>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</si>
  <si>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</si>
  <si>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</si>
  <si>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</si>
  <si>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</si>
  <si>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</si>
  <si>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</si>
  <si>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</si>
  <si>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</si>
  <si>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</si>
  <si>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</si>
  <si>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</si>
  <si>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</si>
  <si>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</si>
  <si>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</si>
  <si>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</si>
  <si>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</si>
  <si>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</si>
  <si>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</si>
  <si>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</si>
  <si>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</si>
  <si>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</si>
  <si>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</si>
  <si>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</si>
  <si>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</si>
  <si>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</si>
  <si>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</si>
  <si>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</si>
  <si>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</si>
  <si>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</si>
  <si>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</si>
  <si>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</si>
  <si>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</si>
  <si>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</si>
  <si>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</si>
  <si>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</si>
  <si>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</si>
  <si>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</si>
  <si>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</si>
  <si>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</si>
  <si>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</si>
  <si>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</si>
  <si>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</si>
  <si>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</si>
  <si>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</si>
  <si>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</si>
  <si>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</si>
  <si>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</si>
  <si>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</si>
  <si>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</si>
  <si>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</si>
  <si>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</si>
  <si>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</si>
  <si>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</si>
  <si>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</si>
  <si>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</si>
  <si>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</si>
  <si>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</si>
  <si>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</si>
  <si>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</si>
  <si>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</si>
  <si>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</si>
  <si>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</si>
  <si>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</si>
  <si>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</si>
  <si>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</si>
  <si>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</si>
  <si>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</si>
  <si>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</si>
  <si>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</si>
  <si>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</si>
  <si>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</si>
  <si>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</si>
  <si>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</si>
  <si>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</si>
  <si>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</si>
  <si>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</si>
  <si>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</si>
  <si>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</si>
  <si>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</si>
  <si>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</si>
  <si>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</si>
  <si>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</si>
  <si>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</si>
  <si>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</si>
  <si>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</si>
  <si>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</si>
  <si>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</si>
  <si>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</si>
  <si>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</si>
  <si>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</si>
  <si>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</si>
  <si>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</si>
  <si>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</si>
  <si>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</si>
  <si>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</si>
  <si>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</si>
  <si>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</si>
  <si>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</si>
  <si>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</si>
  <si>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</si>
  <si>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</si>
  <si>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</si>
  <si>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</si>
  <si>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</si>
  <si>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</si>
  <si>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</si>
  <si>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</si>
  <si>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</si>
  <si>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</si>
  <si>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</si>
  <si>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</si>
  <si>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</si>
  <si>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</si>
  <si>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</si>
  <si>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</si>
  <si>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</si>
  <si>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</si>
  <si>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</si>
  <si>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</si>
  <si>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</si>
  <si>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</si>
  <si>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</si>
  <si>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</si>
  <si>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</si>
  <si>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</si>
  <si>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</si>
  <si>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</si>
  <si>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</si>
  <si>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</si>
  <si>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</si>
  <si>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</si>
  <si>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</si>
  <si>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</si>
  <si>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</si>
  <si>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</si>
  <si>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</si>
  <si>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</si>
  <si>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</si>
  <si>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</si>
  <si>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</si>
  <si>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</si>
  <si>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</si>
  <si>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</si>
  <si>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</si>
  <si>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</si>
  <si>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</si>
  <si>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</si>
  <si>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</si>
  <si>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</si>
  <si>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</si>
  <si>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</si>
  <si>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</si>
  <si>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</si>
  <si>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</si>
  <si>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</si>
  <si>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</si>
  <si>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</si>
  <si>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</si>
  <si>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</si>
  <si>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</si>
  <si>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</si>
  <si>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</si>
  <si>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</si>
  <si>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</si>
  <si>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</si>
  <si>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</si>
  <si>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</si>
  <si>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</si>
  <si>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</si>
  <si>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</si>
  <si>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</si>
  <si>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</si>
  <si>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</si>
  <si>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</si>
  <si>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</si>
  <si>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</si>
  <si>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</si>
  <si>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</si>
  <si>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</si>
  <si>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</si>
  <si>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</si>
  <si>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</si>
  <si>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</si>
  <si>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</si>
  <si>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</si>
  <si>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</si>
  <si>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</si>
  <si>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</si>
  <si>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</si>
  <si>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</si>
  <si>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</si>
  <si>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</si>
  <si>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</si>
  <si>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</si>
  <si>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</si>
  <si>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</si>
  <si>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</si>
  <si>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</si>
  <si>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</si>
  <si>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</si>
  <si>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</si>
  <si>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</si>
  <si>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</si>
  <si>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</si>
  <si>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</si>
  <si>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</si>
  <si>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</si>
  <si>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</si>
  <si>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</si>
  <si>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</si>
  <si>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</si>
  <si>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</si>
  <si>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</si>
  <si>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</si>
  <si>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</si>
  <si>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</si>
  <si>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</si>
  <si>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</si>
  <si>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</si>
  <si>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</si>
  <si>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</si>
  <si>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</si>
  <si>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</si>
  <si>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</si>
  <si>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</si>
  <si>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</si>
  <si>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</si>
  <si>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</si>
  <si>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</si>
  <si>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</si>
  <si>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</si>
  <si>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</si>
  <si>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</si>
  <si>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</si>
  <si>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</si>
  <si>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</si>
  <si>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</si>
  <si>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</si>
  <si>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</si>
  <si>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</si>
  <si>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</si>
  <si>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</si>
  <si>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</si>
  <si>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</si>
  <si>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</si>
  <si>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</si>
  <si>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</si>
  <si>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</si>
  <si>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</si>
  <si>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</si>
  <si>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</si>
  <si>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</si>
  <si>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</si>
  <si>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</si>
  <si>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</si>
  <si>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</si>
  <si>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</si>
  <si>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</si>
  <si>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</si>
  <si>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</si>
  <si>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</si>
  <si>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</si>
  <si>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</si>
  <si>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</si>
  <si>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</si>
  <si>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</si>
  <si>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</si>
  <si>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</si>
  <si>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</si>
  <si>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</si>
  <si>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</si>
  <si>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</si>
  <si>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</si>
  <si>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</si>
  <si>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</si>
  <si>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</si>
  <si>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</si>
  <si>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</si>
  <si>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</si>
  <si>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</si>
  <si>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</si>
  <si>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</si>
  <si>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</si>
  <si>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</si>
  <si>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</si>
  <si>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</si>
  <si>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</si>
  <si>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</si>
  <si>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</si>
  <si>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</si>
  <si>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</si>
  <si>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</si>
  <si>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</si>
  <si>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</si>
  <si>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</si>
  <si>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</si>
  <si>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</si>
  <si>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</si>
  <si>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</si>
  <si>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</si>
  <si>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</si>
  <si>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</si>
  <si>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</si>
  <si>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</si>
  <si>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</si>
  <si>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</si>
  <si>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</si>
  <si>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</si>
  <si>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</si>
  <si>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</si>
  <si>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</si>
  <si>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</si>
  <si>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</si>
  <si>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</si>
  <si>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</si>
  <si>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</si>
  <si>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</si>
  <si>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</si>
  <si>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</si>
  <si>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</si>
  <si>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</si>
  <si>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</si>
  <si>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</si>
  <si>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</si>
  <si>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</si>
  <si>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</si>
  <si>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</si>
  <si>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</si>
  <si>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</si>
  <si>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</si>
  <si>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</si>
  <si>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</si>
  <si>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</si>
  <si>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</si>
  <si>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</si>
  <si>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</si>
  <si>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</si>
  <si>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</si>
  <si>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</si>
  <si>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</si>
  <si>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</si>
  <si>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</si>
  <si>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</si>
  <si>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</si>
  <si>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</si>
  <si>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</si>
  <si>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</si>
  <si>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</si>
  <si>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</si>
  <si>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</si>
  <si>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</si>
  <si>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</si>
  <si>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</si>
  <si>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</si>
  <si>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</si>
  <si>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</si>
  <si>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</si>
  <si>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</si>
  <si>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</si>
  <si>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</si>
  <si>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</si>
  <si>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</si>
  <si>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</si>
  <si>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</si>
  <si>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</si>
  <si>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</si>
  <si>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</si>
  <si>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</si>
  <si>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</si>
  <si>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</si>
  <si>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</si>
  <si>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</si>
  <si>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</si>
  <si>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</si>
  <si>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</si>
  <si>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</si>
  <si>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</si>
  <si>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</si>
  <si>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</si>
  <si>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</si>
  <si>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</si>
  <si>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</si>
  <si>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</si>
  <si>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</si>
  <si>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</si>
  <si>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</si>
  <si>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</si>
  <si>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</si>
  <si>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</si>
  <si>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</si>
  <si>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</si>
  <si>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</si>
  <si>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</si>
  <si>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</si>
  <si>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</si>
  <si>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</si>
  <si>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</si>
  <si>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</si>
  <si>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</si>
  <si>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</si>
  <si>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</si>
  <si>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</si>
  <si>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</si>
  <si>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</si>
  <si>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</si>
  <si>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</si>
  <si>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</si>
  <si>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</si>
  <si>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</si>
  <si>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</si>
  <si>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</si>
  <si>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</si>
  <si>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</si>
  <si>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</si>
  <si>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</si>
  <si>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</si>
  <si>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</si>
  <si>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</si>
  <si>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</si>
  <si>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</si>
  <si>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</si>
  <si>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</si>
  <si>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</si>
  <si>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</si>
  <si>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</si>
  <si>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</si>
  <si>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</si>
  <si>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</si>
  <si>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</si>
  <si>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</si>
  <si>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</si>
  <si>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</si>
  <si>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</si>
  <si>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</si>
  <si>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</si>
  <si>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</si>
  <si>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</si>
  <si>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</si>
  <si>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</si>
  <si>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</si>
  <si>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</si>
  <si>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</si>
  <si>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</si>
  <si>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</si>
  <si>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</si>
  <si>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</si>
  <si>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</si>
  <si>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</si>
  <si>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</si>
  <si>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</si>
  <si>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</si>
  <si>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</si>
  <si>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</si>
  <si>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</si>
  <si>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</si>
  <si>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</si>
  <si>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</si>
  <si>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</si>
  <si>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</si>
  <si>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</si>
  <si>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</si>
  <si>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</si>
  <si>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</si>
  <si>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</si>
  <si>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</si>
  <si>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</si>
  <si>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</si>
  <si>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</si>
  <si>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</si>
  <si>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</si>
  <si>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</si>
  <si>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</si>
  <si>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</si>
  <si>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</si>
  <si>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</si>
  <si>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</si>
  <si>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</si>
  <si>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</si>
  <si>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</si>
  <si>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</si>
  <si>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</si>
  <si>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</si>
  <si>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</si>
  <si>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</si>
  <si>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</si>
  <si>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</si>
  <si>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</si>
  <si>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</si>
  <si>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</si>
  <si>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</si>
  <si>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</si>
  <si>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</si>
  <si>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</si>
  <si>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</si>
  <si>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</si>
  <si>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</si>
  <si>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</si>
  <si>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</si>
  <si>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</si>
  <si>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</si>
  <si>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</si>
  <si>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</si>
  <si>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</si>
  <si>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</si>
  <si>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</si>
  <si>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</si>
  <si>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</si>
  <si>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</si>
  <si>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</si>
  <si>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</si>
  <si>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</si>
  <si>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</si>
  <si>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</si>
  <si>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</si>
  <si>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</si>
  <si>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</si>
  <si>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</si>
  <si>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</si>
  <si>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</si>
  <si>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</si>
  <si>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</si>
  <si>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</si>
  <si>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</si>
  <si>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</si>
  <si>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</si>
  <si>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</si>
  <si>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</si>
  <si>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</si>
  <si>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</si>
  <si>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</si>
  <si>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</si>
  <si>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</si>
  <si>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</si>
  <si>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</si>
  <si>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</si>
  <si>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</si>
  <si>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</si>
  <si>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</si>
  <si>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</si>
  <si>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</si>
  <si>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</si>
  <si>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</si>
  <si>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</si>
  <si>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</si>
  <si>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</si>
  <si>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</si>
  <si>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</si>
  <si>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</si>
  <si>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</si>
  <si>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</si>
  <si>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</si>
  <si>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</si>
  <si>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</si>
  <si>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</si>
  <si>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</si>
  <si>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</si>
  <si>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</si>
  <si>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</si>
  <si>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</si>
  <si>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</si>
  <si>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</si>
  <si>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</si>
  <si>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</si>
  <si>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</si>
  <si>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</si>
  <si>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</si>
  <si>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</si>
  <si>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</si>
  <si>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</si>
  <si>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</si>
  <si>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</si>
  <si>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</si>
  <si>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</si>
  <si>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</si>
  <si>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</si>
  <si>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</si>
  <si>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</si>
  <si>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</si>
  <si>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</si>
  <si>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</si>
  <si>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</si>
  <si>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</si>
  <si>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</si>
  <si>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</si>
  <si>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</si>
  <si>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</si>
  <si>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</si>
  <si>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</si>
  <si>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</si>
  <si>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</si>
  <si>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</si>
  <si>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</si>
  <si>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</si>
  <si>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</si>
  <si>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</si>
  <si>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</si>
  <si>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</si>
  <si>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</si>
  <si>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</si>
  <si>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</si>
  <si>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</si>
  <si>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</si>
  <si>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</si>
  <si>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</si>
  <si>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</si>
  <si>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</si>
  <si>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</si>
  <si>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</si>
  <si>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</si>
  <si>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</si>
  <si>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</si>
  <si>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</si>
  <si>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</si>
  <si>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</si>
  <si>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</si>
  <si>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</si>
  <si>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</si>
  <si>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</si>
  <si>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</si>
  <si>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</si>
  <si>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</si>
  <si>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</si>
  <si>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</si>
  <si>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</si>
  <si>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</si>
  <si>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</si>
  <si>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</si>
  <si>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</si>
  <si>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</si>
  <si>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</si>
  <si>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</si>
  <si>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</si>
  <si>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</si>
  <si>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</si>
  <si>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</si>
  <si>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</si>
  <si>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</si>
  <si>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</si>
  <si>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</si>
  <si>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</si>
  <si>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</si>
  <si>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</si>
  <si>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</si>
  <si>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</si>
  <si>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</si>
  <si>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</si>
  <si>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</si>
  <si>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</si>
  <si>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</si>
  <si>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</si>
  <si>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</si>
  <si>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</si>
  <si>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</si>
  <si>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</si>
  <si>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</si>
  <si>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</si>
  <si>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</si>
  <si>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</si>
  <si>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</si>
  <si>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</si>
  <si>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</si>
  <si>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</si>
  <si>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</si>
  <si>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</si>
  <si>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</si>
  <si>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</si>
  <si>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</si>
  <si>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</si>
  <si>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</si>
  <si>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</si>
  <si>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</si>
  <si>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</si>
  <si>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</si>
  <si>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</si>
  <si>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</si>
  <si>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</si>
  <si>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</si>
  <si>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</si>
  <si>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</si>
  <si>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</si>
  <si>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</si>
  <si>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</si>
  <si>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</si>
  <si>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</si>
  <si>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</si>
  <si>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</si>
  <si>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</si>
  <si>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</si>
  <si>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</si>
  <si>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</si>
  <si>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</si>
  <si>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</si>
  <si>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</si>
  <si>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</si>
  <si>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</si>
  <si>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</si>
  <si>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</si>
  <si>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</si>
  <si>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</si>
  <si>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</si>
  <si>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</si>
  <si>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</si>
  <si>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</si>
  <si>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</si>
  <si>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</si>
  <si>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</si>
  <si>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</si>
  <si>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</si>
  <si>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</si>
  <si>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</si>
  <si>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</si>
  <si>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</si>
  <si>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</si>
  <si>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</si>
  <si>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</si>
  <si>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</si>
  <si>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</si>
  <si>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</si>
  <si>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</si>
  <si>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</si>
  <si>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</si>
  <si>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</si>
  <si>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</si>
  <si>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</si>
  <si>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</si>
  <si>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</si>
  <si>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</si>
  <si>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</si>
  <si>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</si>
  <si>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</si>
  <si>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</si>
  <si>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</si>
  <si>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</si>
  <si>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</si>
  <si>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</si>
  <si>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</si>
  <si>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</si>
  <si>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</si>
  <si>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</si>
  <si>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</si>
  <si>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</si>
  <si>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</si>
  <si>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</si>
  <si>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</si>
  <si>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</si>
  <si>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</si>
  <si>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</si>
  <si>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</si>
  <si>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</si>
  <si>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</si>
  <si>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</si>
  <si>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</si>
  <si>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</si>
  <si>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</si>
  <si>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</si>
  <si>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</si>
  <si>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</si>
  <si>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</si>
  <si>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</si>
  <si>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</si>
  <si>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</si>
  <si>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</si>
  <si>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</si>
  <si>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</si>
  <si>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</si>
  <si>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</si>
  <si>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</si>
  <si>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</si>
  <si>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</si>
  <si>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</si>
  <si>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</si>
  <si>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</si>
  <si>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</si>
  <si>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</si>
  <si>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</si>
  <si>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</si>
  <si>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</si>
  <si>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</si>
  <si>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</si>
  <si>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</si>
  <si>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</si>
  <si>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</si>
  <si>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</si>
  <si>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</si>
  <si>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</si>
  <si>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</si>
  <si>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</si>
  <si>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</si>
  <si>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</si>
  <si>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</si>
  <si>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</si>
  <si>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</si>
  <si>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</si>
  <si>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</si>
  <si>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</si>
  <si>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</si>
  <si>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</si>
  <si>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</si>
  <si>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</si>
  <si>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</si>
  <si>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</si>
  <si>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</si>
  <si>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</si>
  <si>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</si>
  <si>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</si>
  <si>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</si>
  <si>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</si>
  <si>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</si>
  <si>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</si>
  <si>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</si>
  <si>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</si>
  <si>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</si>
  <si>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</si>
  <si>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</si>
  <si>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</si>
  <si>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</si>
  <si>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</si>
  <si>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</si>
  <si>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</si>
  <si>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</si>
  <si>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</si>
  <si>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</si>
  <si>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</si>
  <si>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</si>
  <si>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</si>
  <si>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</si>
  <si>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</si>
  <si>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</si>
  <si>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</si>
  <si>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</si>
  <si>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</si>
  <si>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</si>
  <si>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</si>
  <si>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</si>
  <si>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</si>
  <si>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</si>
  <si>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</si>
  <si>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</si>
  <si>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</si>
  <si>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</si>
  <si>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</si>
  <si>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</si>
  <si>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</si>
  <si>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</si>
  <si>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</si>
  <si>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</si>
  <si>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</si>
  <si>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</si>
  <si>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</si>
  <si>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</si>
  <si>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</si>
  <si>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</si>
  <si>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</si>
  <si>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</si>
  <si>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</si>
  <si>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</si>
  <si>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</si>
  <si>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</si>
  <si>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</si>
  <si>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</si>
  <si>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</si>
  <si>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</si>
  <si>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</si>
  <si>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</si>
  <si>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</si>
  <si>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</si>
  <si>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</si>
  <si>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</si>
  <si>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</si>
  <si>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</si>
  <si>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</si>
  <si>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</si>
  <si>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</si>
  <si>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</si>
  <si>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</si>
  <si>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</si>
  <si>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</si>
  <si>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</si>
  <si>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</si>
  <si>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</si>
  <si>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</si>
  <si>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</si>
  <si>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</si>
  <si>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</si>
  <si>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</si>
  <si>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</si>
  <si>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</si>
  <si>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</si>
  <si>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</si>
  <si>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</si>
  <si>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</si>
  <si>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</si>
  <si>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</si>
  <si>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</si>
  <si>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</si>
  <si>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</si>
  <si>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</si>
  <si>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</si>
  <si>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</si>
  <si>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</si>
  <si>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</si>
  <si>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</si>
  <si>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</si>
  <si>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</si>
  <si>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</si>
  <si>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</si>
  <si>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</si>
  <si>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</si>
  <si>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</si>
  <si>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</si>
  <si>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</si>
  <si>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</si>
  <si>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</si>
  <si>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</si>
  <si>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</si>
  <si>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</si>
  <si>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</si>
  <si>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</si>
  <si>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</si>
  <si>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</si>
  <si>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</si>
  <si>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</si>
  <si>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</si>
  <si>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</si>
  <si>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</si>
  <si>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</si>
  <si>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</si>
  <si>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</si>
  <si>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</si>
  <si>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</si>
  <si>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</si>
  <si>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</si>
  <si>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</si>
  <si>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</si>
  <si>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</si>
  <si>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</si>
  <si>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</si>
  <si>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</si>
  <si>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</si>
  <si>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</si>
  <si>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</si>
  <si>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</si>
  <si>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</si>
  <si>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</si>
  <si>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</si>
  <si>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</si>
  <si>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</si>
  <si>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</si>
  <si>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</si>
  <si>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</si>
  <si>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</si>
  <si>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</si>
  <si>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</si>
  <si>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</si>
  <si>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</si>
  <si>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</si>
  <si>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</si>
  <si>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</si>
  <si>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</si>
  <si>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</si>
  <si>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</si>
  <si>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</si>
  <si>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</si>
  <si>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</si>
  <si>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</si>
  <si>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</si>
  <si>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</si>
  <si>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</si>
  <si>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</si>
  <si>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</si>
  <si>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</si>
  <si>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</si>
  <si>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</si>
  <si>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</si>
  <si>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</si>
  <si>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</si>
  <si>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</si>
  <si>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</si>
  <si>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</si>
  <si>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</si>
  <si>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</si>
  <si>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</si>
  <si>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</si>
  <si>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</si>
  <si>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</si>
  <si>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</si>
  <si>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</si>
  <si>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</si>
  <si>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</si>
  <si>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</si>
  <si>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</si>
  <si>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</si>
  <si>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</si>
  <si>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</si>
  <si>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</si>
  <si>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</si>
  <si>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</si>
  <si>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</si>
  <si>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</si>
  <si>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</si>
  <si>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</si>
  <si>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</si>
  <si>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</si>
  <si>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</si>
  <si>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</si>
  <si>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</si>
  <si>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</si>
  <si>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</si>
  <si>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</si>
  <si>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</si>
  <si>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</si>
  <si>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</si>
  <si>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</si>
  <si>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</si>
  <si>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</si>
  <si>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</si>
  <si>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</si>
  <si>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</si>
  <si>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</si>
  <si>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</si>
  <si>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</si>
  <si>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</si>
  <si>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</si>
  <si>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</si>
  <si>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</si>
  <si>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</si>
  <si>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</si>
  <si>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</si>
  <si>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</si>
  <si>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</si>
  <si>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</si>
  <si>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</si>
  <si>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</si>
  <si>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</si>
  <si>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</si>
  <si>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</si>
  <si>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</si>
  <si>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</si>
  <si>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</si>
  <si>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</si>
  <si>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</si>
  <si>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</si>
  <si>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</si>
  <si>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</si>
  <si>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</si>
  <si>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</si>
  <si>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</si>
  <si>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</si>
  <si>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</si>
  <si>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</si>
  <si>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</si>
  <si>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</si>
  <si>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</si>
  <si>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</si>
  <si>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</si>
  <si>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</si>
  <si>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</si>
  <si>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</si>
  <si>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</si>
  <si>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</si>
  <si>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</si>
  <si>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</si>
  <si>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</si>
  <si>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</si>
  <si>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</si>
  <si>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</si>
  <si>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</si>
  <si>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</si>
  <si>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</si>
  <si>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</si>
  <si>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</si>
  <si>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 xml:space="preserve">JED0949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</si>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</sst>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313.21979756944347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1.5966550927259959E-2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45976.16822349537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45976.16822349537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45976.16822349537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45976.16822349537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45976.16822349537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45976.16822349537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45976.16822349537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45976.16822349537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45976.16822349537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45976.16822349537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45976.16822349537</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45976.16822349537</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45976.16822349537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45976.16822349537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45976.16822349537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45976.16822349537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45976.16822349537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45976.16822349537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45976.16822349537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45976.16822349537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45976.16822349537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45976.16822349537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45976.16822349537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45976.16822349537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45976.16822349537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45976.16822349537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45976.16822349537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45976.16822349537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45976.16822349537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45976.16822349537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45976.16822349537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45976.16822349537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45976.16822349537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45976.16822349537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45976.16822349537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45976.16822349537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45976.16822349537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45976.16822349537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45976.16822349537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45976.16822349537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45976.16822349537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45976.16822349537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45976.16822349537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45976.16822349537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45976.16822349537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45976.16822349537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45976.16822349537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45976.16822349537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45976.16822349537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45976.16822349537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45976.16822349537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45976.16822349537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45976.16822349537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45976.16822349537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45976.16822349537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45976.16822349537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45976.16822349537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45976.16822349537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45976.16822349537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45976.16822349537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45976.16822349537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45976.16822349537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45976.16822349537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45976.16822349537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45976.16822349537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45976.16822349537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45976.16822349537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45976.16822349537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45976.16822349537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45976.16822349537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45976.16822349537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45976.16822349537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45976.16822349537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45976.16822349537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45976.16822349537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45976.16822349537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45976.16822349537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45976.16822349537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45976.16822349537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45976.16822349537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45976.16822349537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45976.16822349537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45976.16822349537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45976.16822349537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45976.16822349537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45976.16822349537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45976.16822349537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45976.16822349537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45976.16822349537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45976.16822349537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45976.16822349537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45976.16822349537</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C029575A-795D-47EC-AA61-B9F5B44044A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151.16838553240814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0.11745960648113396</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45976.16822349537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45976.16822349537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45976.16822349537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45976.16822349537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45976.16822349537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45976.16822349537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45976.16822349537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45976.16822349537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45976.16822349537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45976.16822349537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45976.16822349537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45976.16822349537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45976.16822349537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45976.16822349537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45976.16822349537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45976.16822349537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45976.16822349537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45976.16822349537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45976.16822349537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45976.16822349537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45976.16822349537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45976.16822349537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45976.16822349537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45976.16822349537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45976.16822349537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45976.16822349537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45976.16822349537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45976.16822349537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45976.16822349537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45976.16822349537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45976.16822349537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45976.16822349537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45976.16822349537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45976.16822349537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45976.16822349537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45976.16822349537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45976.16822349537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45976.16822349537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45976.16822349537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45976.16822349537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45976.16822349537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45976.16822349537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45976.16822349537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45976.16822349537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45976.16822349537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45976.16822349537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45976.16822349537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45976.16822349537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45976.16822349537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45976.16822349537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45976.16822349537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45976.16822349537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45976.16822349537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45976.16822349537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45976.16822349537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45976.16822349537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45976.16822349537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45976.16822349537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45976.16822349537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45976.16822349537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45976.16822349537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45976.16822349537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45976.16822349537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45976.16822349537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45976.16822349537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45976.16822349537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45976.16822349537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45976.16822349537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45976.16822349537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45976.16822349537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45976.16822349537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45976.16822349537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45976.16822349537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45976.16822349537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45976.16822349537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45976.16822349537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45976.16822349537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45976.16822349537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45976.16822349537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45976.16822349537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45976.16822349537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45976.16822349537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45976.16822349537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45976.16822349537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45976.16822349537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45976.16822349537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45976.16822349537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45976.16822349537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45976.16822349537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45976.16822349537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45976.16822349537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45976.16822349537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45976.16822349537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45976.16822349537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45976.16822349537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45976.16822349537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45976.16822349537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45976.16822349537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45976.16822349537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45976.16822349537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45976.16822349537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45976.16822349537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45976.16822349537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45976.16822349537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45976.16822349537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45976.16822349537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45976.16822349537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45976.16822349537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45976.16822349537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45976.16822349537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45976.16822349537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45976.16822349537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45976.16822349537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45976.16822349537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45976.16822349537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45976.16822349537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45976.16822349537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45976.16822349537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45976.16822349537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45976.16822349537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45976.16822349537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45976.16822349537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45976.16822349537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45976.16822349537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45976.16822349537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45976.16822349537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45976.16822349537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45976.16822349537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45976.16822349537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45976.16822349537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45976.16822349537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45976.16822349537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45976.16822349537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45976.16822349537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45976.16822349537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45976.16822349537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45976.16822349537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45976.16822349537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45976.16822349537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45976.16822349537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45976.16822349537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45976.16822349537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45976.16822349537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45976.16822349537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45976.16822349537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45976.16822349537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45976.16822349537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45976.16822349537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45976.16822349537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45976.16822349537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45976.16822349537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45976.16822349537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45976.16822349537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45976.16822349537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45976.16822349537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45976.16822349537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45976.16822349537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45976.16822349537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45976.16822349537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45976.16822349537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45976.16822349537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45976.16822349537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45976.16822349537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45976.16822349537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45976.16822349537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45976.16822349537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45976.16822349537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45976.16822349537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45976.16822349537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45976.16822349537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45976.16822349537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45976.16822349537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45976.16822349537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45976.16822349537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45976.16822349537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45976.16822349537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45976.16822349537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45976.16822349537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45976.16822349537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45976.16822349537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45976.16822349537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45976.16822349537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45976.16822349537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45976.16822349537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45976.16822349537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45976.16822349537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45976.16822349537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45976.16822349537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45976.16822349537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45976.16822349537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45976.16822349537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45976.16822349537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45976.16822349537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45976.16822349537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45976.16822349537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45976.16822349537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45976.16822349537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45976.16822349537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45976.16822349537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45976.16822349537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45976.16822349537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45976.16822349537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45976.16822349537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45976.16822349537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45976.16822349537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45976.16822349537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45976.16822349537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45976.16822349537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45976.16822349537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45976.16822349537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45976.16822349537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45976.16822349537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45976.16822349537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45976.16822349537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45976.16822349537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45976.16822349537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45976.16822349537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45976.16822349537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45976.16822349537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45976.16822349537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45976.16822349537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45976.16822349537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45976.16822349537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45976.16822349537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45976.16822349537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45976.16822349537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45976.16822349537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45976.16822349537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45976.16822349537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45976.16822349537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45976.16822349537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45976.16822349537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45976.16822349537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45976.16822349537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45976.16822349537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45976.16822349537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45976.16822349537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45976.16822349537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45976.16822349537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45976.16822349537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45976.16822349537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45976.16822349537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45976.16822349537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45976.16822349537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45976.16822349537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45976.16822349537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45976.16822349537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45976.16822349537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45976.16822349537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45976.16822349537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45976.16822349537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45976.16822349537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45976.16822349537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45976.16822349537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45976.16822349537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45976.16822349537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45976.16822349537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45976.16822349537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45976.16822349537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45976.16822349537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45976.16822349537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45976.16822349537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45976.16822349537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45976.16822349537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45976.16822349537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45976.16822349537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45976.16822349537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45976.16822349537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45976.16822349537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45976.16822349537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45976.16822349537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45976.16822349537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45976.16822349537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45976.16822349537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45976.16822349537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45976.16822349537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45976.16822349537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45976.16822349537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45976.16822349537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45976.16822349537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45976.16822349537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45976.16822349537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45976.16822349537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45976.16822349537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45976.16822349537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45976.16822349537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45976.16822349537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45976.16822349537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45976.16822349537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45976.16822349537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45976.16822349537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45976.16822349537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45976.16822349537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45976.16822349537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45976.16822349537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45976.16822349537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45976.16822349537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45976.16822349537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45976.16822349537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45976.16822349537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45976.16822349537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45976.16822349537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45976.16822349537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45976.16822349537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45976.16822349537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45976.16822349537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45976.16822349537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45976.16822349537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45976.16822349537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45976.16822349537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45976.16822349537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45976.16822349537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45976.16822349537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45976.16822349537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45976.16822349537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45976.16822349537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45976.16822349537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45976.16822349537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45976.16822349537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45976.16822349537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45976.16822349537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45976.16822349537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45976.16822349537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45976.16822349537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45976.16822349537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45976.16822349537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45976.16822349537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45976.16822349537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45976.16822349537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45976.16822349537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45976.16822349537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45976.16822349537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45976.16822349537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45976.16822349537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45976.16822349537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45976.16822349537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45976.16822349537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45976.16822349537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45976.16822349537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45976.16822349537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45976.16822349537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45976.16822349537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45976.16822349537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45976.16822349537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45976.16822349537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45976.16822349537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45976.16822349537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45976.16822349537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45976.16822349537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45976.16822349537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45976.16822349537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45976.16822349537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45976.16822349537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45976.16822349537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45976.16822349537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45976.16822349537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45976.16822349537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45976.16822349537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45976.16822349537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45976.16822349537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45976.16822349537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45976.16822349537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45976.16822349537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45976.16822349537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45976.16822349537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45976.16822349537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45976.16822349537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45976.16822349537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45976.16822349537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45976.16822349537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45976.16822349537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45976.16822349537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45976.16822349537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45976.16822349537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45976.16822349537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45976.16822349537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45976.16822349537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45976.16822349537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45976.16822349537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45976.16822349537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45976.16822349537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45976.16822349537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45976.16822349537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45976.16822349537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45976.16822349537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45976.16822349537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45976.16822349537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45976.16822349537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45976.16822349537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45976.16822349537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45976.16822349537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45976.16822349537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45976.16822349537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45976.16822349537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45976.16822349537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45976.16822349537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45976.16822349537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45976.16822349537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45976.16822349537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45976.16822349537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45976.16822349537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45976.16822349537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45976.16822349537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45976.16822349537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45976.16822349537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45976.16822349537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45976.16822349537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45976.16822349537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45976.16822349537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45976.16822349537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45976.16822349537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45976.16822349537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45976.16822349537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45976.16822349537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45976.16822349537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45976.16822349537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45976.16822349537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45976.16822349537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45976.16822349537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45976.16822349537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45976.16822349537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45976.16822349537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45976.16822349537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45976.16822349537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45976.16822349537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45976.16822349537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45976.16822349537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45976.16822349537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45976.16822349537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45976.16822349537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45976.16822349537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45976.16822349537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45976.16822349537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45976.16822349537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45976.16822349537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45976.16822349537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45976.16822349537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45976.16822349537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45976.16822349537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45976.16822349537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45976.16822349537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45976.16822349537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45976.16822349537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45976.16822349537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45976.16822349537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45976.16822349537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45976.16822349537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45976.16822349537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45976.16822349537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45976.16822349537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45976.16822349537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45976.16822349537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45976.16822349537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45976.16822349537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45976.16822349537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45976.16822349537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45976.16822349537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45976.16822349537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45976.16822349537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45976.16822349537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45976.16822349537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45976.16822349537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45976.16822349537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45976.16822349537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45976.16822349537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45976.16822349537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45976.16822349537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45976.16822349537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45976.16822349537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45976.16822349537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45976.16822349537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45976.16822349537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45976.16822349537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45976.16822349537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45976.16822349537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45976.16822349537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45976.16822349537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45976.16822349537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45976.16822349537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45976.16822349537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45976.16822349537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45976.16822349537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45976.16822349537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45976.16822349537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45976.16822349537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45976.16822349537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45976.16822349537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45976.16822349537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45976.16822349537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45976.16822349537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45976.16822349537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45976.16822349537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45976.16822349537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45976.16822349537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45976.16822349537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45976.16822349537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45976.16822349537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45976.16822349537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45976.16822349537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45976.16822349537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45976.16822349537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45976.16822349537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45976.16822349537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45976.16822349537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45976.16822349537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45976.16822349537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45976.16822349537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45976.16822349537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45976.16822349537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45976.16822349537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45976.16822349537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45976.16822349537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45976.16822349537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45976.16822349537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45976.16822349537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45976.16822349537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45976.16822349537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45976.16822349537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45976.16822349537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45976.16822349537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45976.16822349537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45976.16822349537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45976.16822349537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45976.16822349537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45976.16822349537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45976.16822349537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45976.16822349537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45976.16822349537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45976.16822349537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45976.16822349537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45976.16822349537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45976.16822349537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45976.16822349537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45976.16822349537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45976.16822349537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45976.16822349537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45976.16822349537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45976.16822349537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45976.16822349537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45976.16822349537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45976.16822349537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45976.16822349537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45976.16822349537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45976.16822349537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45976.16822349537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45976.16822349537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45976.16822349537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45976.16822349537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45976.16822349537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45976.16822349537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45976.16822349537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45976.16822349537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45976.16822349537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45976.16822349537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45976.16822349537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45976.16822349537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45976.16822349537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45976.16822349537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45976.16822349537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45976.16822349537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45976.16822349537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45976.16822349537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45976.16822349537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45976.16822349537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45976.16822349537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45976.16822349537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45976.16822349537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45976.16822349537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45976.16822349537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45976.16822349537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45976.16822349537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45976.16822349537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45976.16822349537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45976.16822349537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45976.16822349537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45976.16822349537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45976.16822349537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45976.16822349537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45976.16822349537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45976.16822349537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45976.16822349537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45976.16822349537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45976.16822349537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45976.16822349537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45976.16822349537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45976.16822349537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45976.16822349537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45976.16822349537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45976.16822349537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45976.16822349537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45976.16822349537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45976.16822349537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45976.16822349537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45976.16822349537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45976.16822349537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45976.16822349537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45976.16822349537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45976.16822349537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45976.16822349537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45976.16822349537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45976.16822349537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45976.16822349537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45976.16822349537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45976.16822349537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45976.16822349537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45976.16822349537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45976.16822349537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45976.16822349537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45976.16822349537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45976.16822349537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45976.16822349537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45976.16822349537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45976.16822349537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45976.16822349537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45976.16822349537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45976.16822349537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45976.16822349537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45976.16822349537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45976.16822349537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45976.16822349537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45976.16822349537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45976.16822349537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45976.16822349537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45976.16822349537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45976.16822349537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45976.16822349537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45976.16822349537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45976.16822349537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45976.16822349537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45976.16822349537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45976.16822349537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45976.16822349537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45976.16822349537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45976.16822349537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45976.16822349537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45976.16822349537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45976.16822349537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45976.16822349537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45976.16822349537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45976.16822349537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45976.16822349537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45976.16822349537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45976.16822349537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45976.16822349537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45976.16822349537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45976.16822349537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45976.16822349537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45976.16822349537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45976.16822349537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45976.16822349537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45976.16822349537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45976.16822349537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45976.16822349537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45976.16822349537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45976.16822349537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45976.16822349537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45976.16822349537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45976.16822349537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45976.16822349537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45976.16822349537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45976.16822349537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45976.16822349537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45976.16822349537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45976.16822349537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45976.16822349537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45976.16822349537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45976.16822349537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45976.16822349537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45976.16822349537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45976.16822349537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45976.16822349537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45976.16822349537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45976.16822349537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45976.16822349537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45976.16822349537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45976.16822349537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45976.16822349537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45976.16822349537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45976.16822349537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45976.16822349537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45976.16822349537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45976.16822349537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45976.16822349537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45976.16822349537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45976.16822349537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45976.16822349537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45976.16822349537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45976.16822349537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45976.16822349537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45976.16822349537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45976.16822349537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45976.16822349537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45976.16822349537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45976.16822349537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45976.16822349537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45976.16822349537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45976.16822349537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45976.16822349537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45976.16822349537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45976.16822349537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45976.16822349537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45976.16822349537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45976.16822349537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45976.16822349537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45976.16822349537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45976.16822349537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45976.16822349537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45976.16822349537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45976.16822349537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45976.16822349537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45976.16822349537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45976.16822349537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45976.16822349537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45976.16822349537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45976.16822349537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45976.16822349537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45976.16822349537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45976.16822349537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45976.16822349537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45976.16822349537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45976.16822349537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45976.16822349537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45976.16822349537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45976.16822349537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45976.16822349537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45976.16822349537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45976.16822349537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45976.16822349537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45976.16822349537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45976.16822349537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45976.16822349537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45976.16822349537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45976.16822349537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45976.16822349537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45976.16822349537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45976.16822349537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45976.16822349537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45976.16822349537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45976.16822349537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45976.16822349537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45976.16822349537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45976.16822349537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45976.16822349537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45976.16822349537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45976.16822349537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45976.16822349537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45976.16822349537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45976.16822349537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45976.16822349537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45976.16822349537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45976.16822349537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45976.16822349537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45976.16822349537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45976.16822349537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45976.16822349537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45976.16822349537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45976.16822349537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45976.16822349537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45976.16822349537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45976.16822349537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45976.16822349537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45976.16822349537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45976.16822349537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45976.16822349537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45976.16822349537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45976.16822349537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45976.16822349537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45976.16822349537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45976.16822349537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45976.16822349537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45976.16822349537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45976.16822349537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45976.16822349537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45976.16822349537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45976.16822349537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45976.16822349537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45976.16822349537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45976.16822349537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45976.16822349537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45976.16822349537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45976.16822349537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45976.16822349537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45976.16822349537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45976.16822349537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45976.16822349537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45976.16822349537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45976.16822349537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45976.16822349537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45976.16822349537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45976.16822349537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45976.16822349537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45976.16822349537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45976.16822349537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45976.16822349537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45976.16822349537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45976.16822349537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45976.16822349537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45976.16822349537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45976.16822349537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45976.16822349537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45976.16822349537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45976.16822349537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45976.16822349537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45976.16822349537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45976.16822349537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45976.16822349537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45976.16822349537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45976.16822349537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45976.16822349537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45976.16822349537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45976.16822349537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45976.16822349537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45976.16822349537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45976.16822349537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45976.16822349537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45976.16822349537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45976.16822349537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45976.16822349537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45976.16822349537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45976.16822349537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45976.16822349537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45976.16822349537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45976.16822349537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45976.16822349537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45976.16822349537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45976.16822349537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45976.16822349537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45976.16822349537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45976.16822349537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45976.16822349537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45976.16822349537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45976.16822349537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45976.16822349537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45976.16822349537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45976.16822349537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45976.16822349537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45976.16822349537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45976.16822349537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45976.16822349537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45976.16822349537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45976.16822349537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45976.16822349537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45976.16822349537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45976.16822349537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45976.16822349537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45976.16822349537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45976.16822349537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45976.16822349537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45976.16822349537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45976.16822349537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45976.16822349537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45976.16822349537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45976.16822349537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45976.16822349537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45976.16822349537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45976.16822349537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45976.16822349537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45976.16822349537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45976.16822349537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45976.16822349537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45976.16822349537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45976.16822349537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45976.16822349537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45976.16822349537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45976.16822349537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45976.16822349537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45976.16822349537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45976.16822349537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45976.16822349537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45976.16822349537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45976.16822349537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45976.16822349537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45976.16822349537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45976.16822349537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45976.16822349537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45976.16822349537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45976.16822349537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45976.16822349537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45976.16822349537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45976.16822349537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45976.16822349537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45976.16822349537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45976.16822349537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45976.16822349537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45976.16822349537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45976.16822349537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45976.16822349537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45976.16822349537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45976.16822349537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45976.16822349537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45976.16822349537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45976.16822349537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45976.16822349537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45976.16822349537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45976.16822349537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45976.16822349537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45976.16822349537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45976.16822349537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45976.16822349537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45976.16822349537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45976.16822349537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45976.16822349537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45976.16822349537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45976.16822349537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45976.16822349537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45976.16822349537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45976.16822349537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45976.16822349537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45976.16822349537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45976.16822349537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45976.16822349537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45976.16822349537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45976.16822349537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45976.16822349537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45976.16822349537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45976.16822349537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45976.16822349537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45976.16822349537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45976.16822349537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45976.16822349537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45976.16822349537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45976.16822349537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45976.16822349537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45976.16822349537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45976.16822349537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45976.16822349537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45976.16822349537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45976.16822349537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45976.16822349537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45976.16822349537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45976.16822349537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45976.16822349537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45976.16822349537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45976.16822349537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45976.16822349537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45976.16822349537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45976.16822349537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45976.16822349537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45976.16822349537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45976.16822349537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45976.16822349537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45976.16822349537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45976.16822349537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45976.16822349537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45976.16822349537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45976.16822349537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45976.16822349537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45976.16822349537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45976.16822349537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45976.16822349537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45976.16822349537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45976.16822349537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45976.16822349537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45976.16822349537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45976.16822349537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45976.16822349537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45976.16822349537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45976.16822349537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45976.16822349537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45976.16822349537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45976.16822349537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45976.16822349537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45976.16822349537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45976.16822349537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45976.16822349537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45976.16822349537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45976.16822349537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45976.16822349537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45976.16822349537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45976.16822349537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45976.16822349537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45976.16822349537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45976.16822349537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45976.16822349537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45976.16822349537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45976.16822349537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45976.16822349537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45976.16822349537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45976.16822349537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45976.16822349537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45976.16822349537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45976.16822349537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45976.16822349537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45976.16822349537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45976.16822349537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45976.16822349537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45976.16822349537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45976.16822349537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45976.16822349537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45976.16822349537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45976.16822349537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45976.16822349537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45976.16822349537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45976.16822349537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45976.16822349537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45976.16822349537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45976.16822349537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45976.16822349537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45976.16822349537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45976.16822349537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45976.16822349537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45976.16822349537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45976.16822349537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45976.16822349537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45976.16822349537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45976.16822349537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45976.16822349537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45976.16822349537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45976.16822349537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45976.16822349537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45976.16822349537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45976.16822349537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45976.16822349537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45976.16822349537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45976.16822349537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45976.16822349537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45976.16822349537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45976.16822349537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45976.16822349537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45976.16822349537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45976.16822349537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45976.16822349537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45976.16822349537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45976.16822349537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45976.16822349537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45976.16822349537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45976.16822349537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45976.16822349537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45976.16822349537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45976.16822349537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45976.16822349537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45976.16822349537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45976.16822349537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45976.16822349537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45976.16822349537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45976.16822349537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45976.16822349537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45976.16822349537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45976.16822349537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45976.16822349537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45976.16822349537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45976.16822349537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45976.16822349537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45976.16822349537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45976.16822349537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45976.16822349537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45976.16822349537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45976.16822349537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45976.16822349537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45976.16822349537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45976.16822349537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45976.16822349537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45976.16822349537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45976.16822349537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45976.16822349537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45976.16822349537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45976.16822349537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45976.16822349537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45976.16822349537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272.68750590277341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0.36499432870186865</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0.23887164351617685</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30703</v>
      </c>
      <c r="E5" s="95" t="s">
        <v>39021</v>
      </c>
      <c r="F5" s="96"/>
      <c r="G5" s="97">
        <f ca="1">IFERROR(NOW()-F5,"")</f>
        <v>45976.16822349537</v>
      </c>
      <c r="H5" s="96">
        <v>45976.04583333333</v>
      </c>
      <c r="I5" s="135" t="str">
        <f>IFERROR(VLOOKUP(D5,DB!A:F,6,0),"")</f>
        <v>Generator-SG</v>
      </c>
      <c r="J5" s="135" t="str">
        <f>IFERROR(VLOOKUP(D5,DB!A:G,7,0),"")</f>
        <v>Vandalized</v>
      </c>
      <c r="K5" s="98" t="s">
        <v>39116</v>
      </c>
      <c r="L5" s="92" t="str">
        <f>IFERROR(VLOOKUP(D5,DB!A:I,9,0),"")</f>
        <v>Latis</v>
      </c>
    </row>
    <row r="6" spans="1:16" ht="15" customHeight="1">
      <c r="A6" s="135" t="s">
        <v>39117</v>
      </c>
      <c r="B6" s="135" t="str">
        <f>IFERROR(VLOOKUP(D6,DB!A:K,11,0),"")</f>
        <v>R4</v>
      </c>
      <c r="C6" s="94">
        <v>1</v>
      </c>
      <c r="D6" s="92" t="s">
        <v>35171</v>
      </c>
      <c r="E6" s="95" t="s">
        <v>39021</v>
      </c>
      <c r="F6" s="96">
        <v>45976.045127314814</v>
      </c>
      <c r="G6" s="97">
        <f ca="1">IFERROR(NOW()-F6,"")</f>
        <v>0.12309618055587634</v>
      </c>
      <c r="H6" s="96">
        <v>45976.065972222219</v>
      </c>
      <c r="I6" s="135" t="str">
        <f>IFERROR(VLOOKUP(D6,DB!A:F,6,0),"")</f>
        <v>Generator-SG</v>
      </c>
      <c r="J6" s="135" t="str">
        <f>IFERROR(VLOOKUP(D6,DB!A:G,7,0),"")</f>
        <v>Dead</v>
      </c>
      <c r="K6" s="98" t="s">
        <v>39118</v>
      </c>
      <c r="L6" s="92" t="str">
        <f>IFERROR(VLOOKUP(D6,DB!A:I,9,0),"")</f>
        <v>Latis</v>
      </c>
    </row>
    <row r="7" spans="1:16" ht="15" customHeight="1">
      <c r="A7" s="135"/>
      <c r="B7" s="135" t="str">
        <f>IFERROR(VLOOKUP(D7,DB!A:K,11,0),"")</f>
        <v/>
      </c>
      <c r="C7" s="94"/>
      <c r="D7" s="92" t="s">
        <v>39119</v>
      </c>
      <c r="E7" s="95"/>
      <c r="F7" s="96"/>
      <c r="G7" s="97">
        <f ca="1">IFERROR(NOW()-F7,"")</f>
        <v>45976.16822349537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45976.16822349537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45976.16822349537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t="s">
        <v>39120</v>
      </c>
      <c r="E10" s="95"/>
      <c r="F10" s="96"/>
      <c r="G10" s="97">
        <f ca="1">IFERROR(NOW()-F10,"")</f>
        <v>45976.16822349537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45976.16822349537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45976.16822349537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45976.16822349537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45976.16822349537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45976.16822349537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45976.16822349537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45976.16822349537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45976.16822349537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45976.16822349537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45976.16822349537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45976.16822349537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45976.16822349537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45976.16822349537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45976.16822349537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45976.16822349537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45976.16822349537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45976.16822349537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45976.16822349537</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84.336163310181291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49.979346180552966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27.507112384257198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35152</v>
      </c>
      <c r="E6" s="124" t="s">
        <v>39021</v>
      </c>
      <c r="F6" s="156">
        <v>45976.158553240741</v>
      </c>
      <c r="G6" s="126">
        <f t="shared" ref="G6:G54" ca="1" si="2">IFERROR(NOW()-F6,"")</f>
        <v>9.6702546288724989E-3</v>
      </c>
      <c r="H6" s="125">
        <v>45976.152604166666</v>
      </c>
      <c r="I6" s="124" t="str">
        <f>IFERROR(VLOOKUP(D6,DB!A:F,6,0),"")</f>
        <v>Generator-SG</v>
      </c>
      <c r="J6" s="124" t="str">
        <f>IFERROR(VLOOKUP(D6,DB!A:G,7,0),"")</f>
        <v>Vandalized</v>
      </c>
      <c r="K6" s="124" t="s">
        <v>39130</v>
      </c>
      <c r="L6" s="124" t="str">
        <f>IFERROR(VLOOKUP(D6,DB!A:I,9,0),"")</f>
        <v>Latis</v>
      </c>
    </row>
    <row r="7" spans="1:13">
      <c r="A7" s="124"/>
      <c r="B7" s="124" t="str">
        <f>IFERROR(VLOOKUP(D7,DB!A:K,11,0),"")</f>
        <v/>
      </c>
      <c r="C7" s="124"/>
      <c r="D7" s="124"/>
      <c r="E7" s="124"/>
      <c r="F7" s="124"/>
      <c r="G7" s="126">
        <f t="shared" ca="1" si="2"/>
        <v>45976.16822349537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45976.16822349537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45976.16822349537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45976.16822349537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45976.16822349537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45976.16822349537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45976.16822349537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45976.16822349537</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45976.16822349537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45976.16822349537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45976.16822349537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45976.16822349537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45976.16822349537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45976.16822349537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45976.16822349537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45976.16822349537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45976.16822349537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45976.16822349537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45976.16822349537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45976.16822349537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45976.16822349537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45976.16822349537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45976.16822349537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45976.16822349537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45976.16822349537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45976.16822349537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45976.16822349537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45976.16822349537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45976.16822349537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45976.16822349537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45976.16822349537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45976.16822349537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45976.16822349537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45976.16822349537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45976.16822349537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45976.16822349537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45976.16822349537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45976.16822349537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45976.16822349537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45976.16822349537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45976.16822349537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45976.16822349537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45976.16822349537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45976.16822349537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45976.16822349537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45976.16822349537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45976.16822349537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45976.16822349537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45976.16822349537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45976.16822349537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45976.16822349537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45976.16822349537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45976.16822349537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45976.16822349537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45976.16822349537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45976.16822349537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45976.16822349537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45976.16822349537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45976.16822349537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45976.16822349537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45976.16822349537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45976.16822349537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45976.16822349537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45976.16822349537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45976.16822349537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45976.16822349537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45976.16822349537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45976.16822349537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45976.16822349537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45976.16822349537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45976.16822349537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45976.16822349537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45976.16822349537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45976.16822349537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45976.16822349537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45976.16822349537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45976.16822349537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45976.16822349537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45976.16822349537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45976.16822349537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45976.16822349537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45976.16822349537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45976.16822349537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45976.16822349537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45976.16822349537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45976.16822349537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45976.16822349537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45976.16822349537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45976.16822349537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45976.16822349537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45976.16822349537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45976.16822349537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45976.16822349537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45976.16822349537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45976.16822349537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45976.16822349537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45976.16822349537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45976.16822349537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45976.16822349537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45976.16822349537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45976.16822349537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45976.16822349537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45976.16822349537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45976.16822349537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45976.16822349537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45976.16822349537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45976.16822349537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45976.16822349537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45976.16822349537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45976.16822349537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45976.16822349537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45976.16822349537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45976.16822349537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45976.16822349537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45976.16822349537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45976.16822349537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45976.16822349537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45976.16822349537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45976.16822349537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45976.16822349537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45976.16822349537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45976.16822349537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45976.16822349537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45976.16822349537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45976.16822349537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45976.16822349537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45976.16822349537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45976.16822349537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45976.16822349537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45976.16822349537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45976.16822349537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45976.16822349537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45976.16822349537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45976.16822349537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45976.16822349537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45976.16822349537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45976.16822349537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45976.16822349537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45976.16822349537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45976.16822349537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45976.16822349537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45976.16822349537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45976.16822349537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45976.16822349537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45976.16822349537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45976.16822349537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45976.16822349537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45976.16822349537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45976.16822349537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45976.16822349537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45976.16822349537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45976.16822349537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45976.16822349537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45976.16822349537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45976.16822349537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45976.16822349537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45976.16822349537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45976.16822349537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45976.16822349537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45976.16822349537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45976.16822349537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45976.16822349537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45976.16822349537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45976.16822349537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45976.16822349537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45976.16822349537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45976.16822349537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45976.16822349537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45976.16822349537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45976.16822349537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45976.16822349537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45976.16822349537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45976.16822349537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45976.16822349537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45976.16822349537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45976.16822349537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45976.16822349537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45976.16822349537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45976.16822349537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45976.16822349537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45976.16822349537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45976.16822349537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45976.16822349537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45976.16822349537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45976.16822349537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45976.16822349537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45976.16822349537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45976.16822349537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45976.16822349537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45976.16822349537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45976.16822349537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45976.16822349537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45976.16822349537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45976.16822349537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45976.16822349537</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45976.16822349537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45976.16822349537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45976.16822349537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45976.16822349537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45976.16822349537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45976.16822349537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45976.16822349537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45976.16822349537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45976.16822349537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45976.16822349537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45976.16822349537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45976.16822349537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45976.16822349537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45976.16822349537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45976.16822349537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45976.16822349537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45976.16822349537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45976.16822349537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45976.16822349537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45976.16822349537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45976.16822349537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45976.16822349537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45976.16822349537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45976.16822349537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45976.16822349537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45976.16822349537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45976.16822349537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45976.16822349537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45976.16822349537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45976.16822349537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45976.16822349537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45976.16822349537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45976.16822349537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45976.16822349537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45976.16822349537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45976.16822349537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45976.16822349537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45976.16822349537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45976.16822349537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45976.16822349537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45976.16822349537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45976.16822349537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45976.16822349537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45976.16822349537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45976.16822349537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45976.16822349537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45976.16822349537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45976.16822349537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45976.16822349537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45976.16822349537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45976.16822349537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45976.16822349537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45976.16822349537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45976.16822349537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45976.16822349537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45976.16822349537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45976.16822349537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45976.16822349537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45976.16822349537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45976.16822349537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45976.16822349537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45976.16822349537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45976.16822349537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45976.16822349537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45976.16822349537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45976.16822349537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45976.16822349537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45976.16822349537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45976.16822349537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45976.16822349537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45976.16822349537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45976.16822349537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45976.16822349537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45976.16822349537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45976.16822349537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45976.16822349537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45976.16822349537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45976.16822349537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45976.16822349537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45976.16822349537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45976.16822349537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45976.16822349537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45976.16822349537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45976.16822349537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45976.16822349537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45976.16822349537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45976.16822349537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45976.16822349537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45976.16822349537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45976.16822349537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45976.16822349537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45976.16822349537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45976.16822349537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45976.16822349537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45976.16822349537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45976.16822349537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45976.16822349537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45976.16822349537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45976.16822349537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45976.16822349537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45976.16822349537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45976.16822349537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45976.16822349537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45976.16822349537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45976.16822349537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45976.16822349537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45976.16822349537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45976.16822349537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45976.16822349537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45976.16822349537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45976.16822349537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45976.16822349537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45976.16822349537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45976.16822349537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45976.16822349537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45976.16822349537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45976.16822349537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45976.16822349537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45976.16822349537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45976.16822349537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45976.16822349537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45976.16822349537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