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07" documentId="13_ncr:1_{F6CB121F-512D-4AA6-A0C1-0FB36C537598}" xr6:coauthVersionLast="47" xr6:coauthVersionMax="47" xr10:uidLastSave="{9F04D10C-B548-469A-9D31-BBC62A804A00}"/>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<sst xmlns="http://schemas.openxmlformats.org/spreadsheetml/2006/main" count="180269" uniqueCount="39119">
  <si>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</si>
  <si>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</si>
  <si>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</si>
  <si>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</si>
  <si>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</si>
  <si>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</si>
  <si>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</si>
  <si>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</si>
  <si>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</si>
  <si>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</si>
  <si>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</si>
  <si>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</si>
  <si>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</si>
  <si>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</si>
  <si>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</si>
  <si>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</si>
  <si>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</si>
  <si>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</si>
  <si>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</si>
  <si>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</si>
  <si>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</si>
  <si>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</si>
  <si>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</si>
  <si>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</si>
  <si>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</si>
  <si>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</si>
  <si>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</si>
  <si>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</si>
  <si>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</si>
  <si>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</si>
  <si>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</si>
  <si>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</si>
  <si>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</si>
  <si>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</si>
  <si>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</si>
  <si>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</si>
  <si>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</si>
  <si>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</si>
  <si>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</si>
  <si>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</si>
  <si>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</si>
  <si>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</si>
  <si>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</si>
  <si>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</si>
  <si>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</si>
  <si>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</si>
  <si>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</si>
  <si>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</si>
  <si>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</si>
  <si>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</si>
  <si>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</si>
  <si>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</si>
  <si>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</si>
  <si>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</si>
  <si>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</si>
  <si>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</si>
  <si>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</si>
  <si>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</si>
  <si>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</si>
  <si>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</si>
  <si>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</si>
  <si>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</si>
  <si>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</si>
  <si>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</si>
  <si>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</si>
  <si>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</si>
  <si>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</si>
  <si>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</si>
  <si>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</si>
  <si>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</si>
  <si>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</si>
  <si>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</si>
  <si>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</si>
  <si>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</si>
  <si>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</si>
  <si>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</si>
  <si>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</si>
  <si>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</si>
  <si>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</si>
  <si>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</si>
  <si>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</si>
  <si>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</si>
  <si>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</si>
  <si>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</si>
  <si>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</si>
  <si>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</si>
  <si>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</si>
  <si>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</si>
  <si>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</si>
  <si>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</si>
  <si>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</si>
  <si>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</si>
  <si>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</si>
  <si>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</si>
  <si>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</si>
  <si>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</si>
  <si>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</si>
  <si>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</si>
  <si>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</si>
  <si>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</si>
  <si>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</si>
  <si>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</si>
  <si>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</si>
  <si>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</si>
  <si>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</si>
  <si>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</si>
  <si>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</si>
  <si>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</si>
  <si>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</si>
  <si>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</si>
  <si>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</si>
  <si>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</si>
  <si>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</si>
  <si>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</si>
  <si>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</si>
  <si>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</si>
  <si>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</si>
  <si>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</si>
  <si>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</si>
  <si>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</si>
  <si>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</si>
  <si>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</si>
  <si>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</si>
  <si>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</si>
  <si>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</si>
  <si>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</si>
  <si>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</si>
  <si>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</si>
  <si>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</si>
  <si>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</si>
  <si>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</si>
  <si>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</si>
  <si>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</si>
  <si>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</si>
  <si>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</si>
  <si>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</si>
  <si>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</si>
  <si>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</si>
  <si>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</si>
  <si>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</si>
  <si>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</si>
  <si>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</si>
  <si>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</si>
  <si>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</si>
  <si>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</si>
  <si>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</si>
  <si>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</si>
  <si>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</si>
  <si>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</si>
  <si>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</si>
  <si>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</si>
  <si>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</si>
  <si>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</si>
  <si>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</si>
  <si>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</si>
  <si>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</si>
  <si>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</si>
  <si>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</si>
  <si>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</si>
  <si>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</si>
  <si>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</si>
  <si>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</si>
  <si>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</si>
  <si>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</si>
  <si>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</si>
  <si>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</si>
  <si>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</si>
  <si>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</si>
  <si>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</si>
  <si>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</si>
  <si>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</si>
  <si>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</si>
  <si>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</si>
  <si>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</si>
  <si>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</si>
  <si>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</si>
  <si>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</si>
  <si>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</si>
  <si>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</si>
  <si>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</si>
  <si>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</si>
  <si>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</si>
  <si>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</si>
  <si>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</si>
  <si>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</si>
  <si>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</si>
  <si>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</si>
  <si>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</si>
  <si>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</si>
  <si>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</si>
  <si>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</si>
  <si>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</si>
  <si>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</si>
  <si>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</si>
  <si>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</si>
  <si>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</si>
  <si>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</si>
  <si>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</si>
  <si>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</si>
  <si>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</si>
  <si>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</si>
  <si>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</si>
  <si>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</si>
  <si>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</si>
  <si>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</si>
  <si>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</si>
  <si>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</si>
  <si>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</si>
  <si>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</si>
  <si>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</si>
  <si>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</si>
  <si>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</si>
  <si>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</si>
  <si>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</si>
  <si>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</si>
  <si>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</si>
  <si>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</si>
  <si>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</si>
  <si>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</si>
  <si>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</si>
  <si>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</si>
  <si>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</si>
  <si>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</si>
  <si>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</si>
  <si>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</si>
  <si>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</si>
  <si>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</si>
  <si>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</si>
  <si>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</si>
  <si>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</si>
  <si>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</si>
  <si>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</si>
  <si>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</si>
  <si>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</si>
  <si>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</si>
  <si>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</si>
  <si>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</si>
  <si>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</si>
  <si>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</si>
  <si>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</si>
  <si>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</si>
  <si>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</si>
  <si>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</si>
  <si>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</si>
  <si>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</si>
  <si>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</si>
  <si>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</si>
  <si>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</si>
  <si>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</si>
  <si>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</si>
  <si>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</si>
  <si>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</si>
  <si>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</si>
  <si>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</si>
  <si>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</si>
  <si>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</si>
  <si>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</si>
  <si>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</si>
  <si>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</si>
  <si>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</si>
  <si>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</si>
  <si>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</si>
  <si>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</si>
  <si>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</si>
  <si>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</si>
  <si>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</si>
  <si>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</si>
  <si>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</si>
  <si>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</si>
  <si>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</si>
  <si>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</si>
  <si>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</si>
  <si>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</si>
  <si>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</si>
  <si>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</si>
  <si>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</si>
  <si>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</si>
  <si>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</si>
  <si>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</si>
  <si>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</si>
  <si>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</si>
  <si>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</si>
  <si>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</si>
  <si>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</si>
  <si>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</si>
  <si>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</si>
  <si>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</si>
  <si>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</si>
  <si>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</si>
  <si>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</si>
  <si>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</si>
  <si>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</si>
  <si>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</si>
  <si>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</si>
  <si>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</si>
  <si>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</si>
  <si>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</si>
  <si>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</si>
  <si>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</si>
  <si>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</si>
  <si>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</si>
  <si>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</si>
  <si>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</si>
  <si>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</si>
  <si>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</si>
  <si>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</si>
  <si>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</si>
  <si>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</si>
  <si>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</si>
  <si>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</si>
  <si>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</si>
  <si>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</si>
  <si>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</si>
  <si>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</si>
  <si>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</si>
  <si>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</si>
  <si>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</si>
  <si>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</si>
  <si>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</si>
  <si>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</si>
  <si>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</si>
  <si>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</si>
  <si>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</si>
  <si>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</si>
  <si>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</si>
  <si>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</si>
  <si>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</si>
  <si>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</si>
  <si>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</si>
  <si>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</si>
  <si>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</si>
  <si>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</si>
  <si>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</si>
  <si>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</si>
  <si>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</si>
  <si>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</si>
  <si>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</si>
  <si>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</si>
  <si>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</si>
  <si>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</si>
  <si>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</si>
  <si>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</si>
  <si>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</si>
  <si>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</si>
  <si>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</si>
  <si>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</si>
  <si>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</si>
  <si>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</si>
  <si>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</si>
  <si>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</si>
  <si>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</si>
  <si>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</si>
  <si>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</si>
  <si>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</si>
  <si>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</si>
  <si>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</si>
  <si>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</si>
  <si>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</si>
  <si>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</si>
  <si>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</si>
  <si>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</si>
  <si>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</si>
  <si>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</si>
  <si>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</si>
  <si>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</si>
  <si>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</si>
  <si>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</si>
  <si>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</si>
  <si>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</si>
  <si>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</si>
  <si>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</si>
  <si>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</si>
  <si>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</si>
  <si>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</si>
  <si>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</si>
  <si>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</si>
  <si>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</si>
  <si>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</si>
  <si>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</si>
  <si>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</si>
  <si>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</si>
  <si>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</si>
  <si>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</si>
  <si>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</si>
  <si>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</si>
  <si>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</si>
  <si>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</si>
  <si>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</si>
  <si>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</si>
  <si>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</si>
  <si>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</si>
  <si>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</si>
  <si>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</si>
  <si>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</si>
  <si>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</si>
  <si>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</si>
  <si>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</si>
  <si>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</si>
  <si>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</si>
  <si>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</si>
  <si>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</si>
  <si>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</si>
  <si>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</si>
  <si>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</si>
  <si>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</si>
  <si>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</si>
  <si>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</si>
  <si>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</si>
  <si>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</si>
  <si>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</si>
  <si>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</si>
  <si>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</si>
  <si>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</si>
  <si>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</si>
  <si>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</si>
  <si>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</si>
  <si>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</si>
  <si>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</si>
  <si>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</si>
  <si>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</si>
  <si>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</si>
  <si>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</si>
  <si>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</si>
  <si>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</si>
  <si>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</si>
  <si>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</si>
  <si>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</si>
  <si>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</si>
  <si>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</si>
  <si>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</si>
  <si>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</si>
  <si>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</si>
  <si>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</si>
  <si>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</si>
  <si>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</si>
  <si>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</si>
  <si>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</si>
  <si>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</si>
  <si>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</si>
  <si>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</si>
  <si>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</si>
  <si>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</si>
  <si>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</si>
  <si>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</si>
  <si>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</si>
  <si>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</si>
  <si>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</si>
  <si>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</si>
  <si>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</si>
  <si>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</si>
  <si>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</si>
  <si>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</si>
  <si>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</si>
  <si>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</si>
  <si>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</si>
  <si>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</si>
  <si>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</si>
  <si>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</si>
  <si>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</si>
  <si>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</si>
  <si>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</si>
  <si>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</si>
  <si>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</si>
  <si>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</si>
  <si>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</si>
  <si>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</si>
  <si>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</si>
  <si>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</si>
  <si>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</si>
  <si>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</si>
  <si>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</si>
  <si>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</si>
  <si>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</si>
  <si>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</si>
  <si>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</si>
  <si>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</si>
  <si>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</si>
  <si>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</si>
  <si>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</si>
  <si>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</si>
  <si>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</si>
  <si>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</si>
  <si>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</si>
  <si>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</si>
  <si>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</si>
  <si>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</si>
  <si>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</si>
  <si>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</si>
  <si>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</si>
  <si>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</si>
  <si>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</si>
  <si>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</si>
  <si>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</si>
  <si>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</si>
  <si>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</si>
  <si>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</si>
  <si>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</si>
  <si>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</si>
  <si>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</si>
  <si>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</si>
  <si>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</si>
  <si>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</si>
  <si>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</si>
  <si>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</si>
  <si>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</si>
  <si>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</si>
  <si>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</si>
  <si>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</si>
  <si>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</si>
  <si>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</si>
  <si>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</si>
  <si>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</si>
  <si>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</si>
  <si>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</si>
  <si>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</si>
  <si>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</si>
  <si>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</si>
  <si>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</si>
  <si>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</si>
  <si>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</si>
  <si>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</si>
  <si>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</si>
  <si>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</si>
  <si>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</si>
  <si>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</si>
  <si>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</si>
  <si>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</si>
  <si>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</si>
  <si>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</si>
  <si>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</si>
  <si>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</si>
  <si>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</si>
  <si>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</si>
  <si>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</si>
  <si>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</si>
  <si>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</si>
  <si>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</si>
  <si>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</si>
  <si>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</si>
  <si>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</si>
  <si>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</si>
  <si>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</si>
  <si>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</si>
  <si>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</si>
  <si>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</si>
  <si>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</si>
  <si>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</si>
  <si>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</si>
  <si>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</si>
  <si>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</si>
  <si>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</si>
  <si>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</si>
  <si>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</si>
  <si>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</si>
  <si>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</si>
  <si>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</si>
  <si>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</si>
  <si>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</si>
  <si>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</si>
  <si>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</si>
  <si>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</si>
  <si>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</si>
  <si>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</si>
  <si>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</si>
  <si>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</si>
  <si>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</si>
  <si>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</si>
  <si>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</si>
  <si>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</si>
  <si>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</si>
  <si>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</si>
  <si>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</si>
  <si>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</si>
  <si>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</si>
  <si>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</si>
  <si>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</si>
  <si>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</si>
  <si>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</si>
  <si>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</si>
  <si>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</si>
  <si>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</si>
  <si>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</si>
  <si>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</si>
  <si>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</si>
  <si>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</si>
  <si>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</si>
  <si>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</si>
  <si>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</si>
  <si>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</si>
  <si>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</si>
  <si>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</si>
  <si>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</si>
  <si>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</si>
  <si>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</si>
  <si>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</si>
  <si>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</si>
  <si>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</si>
  <si>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</si>
  <si>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</si>
  <si>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</si>
  <si>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</si>
  <si>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</si>
  <si>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</si>
  <si>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</si>
  <si>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</si>
  <si>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</si>
  <si>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</si>
  <si>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</si>
  <si>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</si>
  <si>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</si>
  <si>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</si>
  <si>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</si>
  <si>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</si>
  <si>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</si>
  <si>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</si>
  <si>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</si>
  <si>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</si>
  <si>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</si>
  <si>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</si>
  <si>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</si>
  <si>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</si>
  <si>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</si>
  <si>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</si>
  <si>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</si>
  <si>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</si>
  <si>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</si>
  <si>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</si>
  <si>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</si>
  <si>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</si>
  <si>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</si>
  <si>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</si>
  <si>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</si>
  <si>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</si>
  <si>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</si>
  <si>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</si>
  <si>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</si>
  <si>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</si>
  <si>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</si>
  <si>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</si>
  <si>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</si>
  <si>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</si>
  <si>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</si>
  <si>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</si>
  <si>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</si>
  <si>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</si>
  <si>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</si>
  <si>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</si>
  <si>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</si>
  <si>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</si>
  <si>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</si>
  <si>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</si>
  <si>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</si>
  <si>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</si>
  <si>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</si>
  <si>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</si>
  <si>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</si>
  <si>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</si>
  <si>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</si>
  <si>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</si>
  <si>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</si>
  <si>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</si>
  <si>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</si>
  <si>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</si>
  <si>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</si>
  <si>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</si>
  <si>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</si>
  <si>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</si>
  <si>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</si>
  <si>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</si>
  <si>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</si>
  <si>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</si>
  <si>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</si>
  <si>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</si>
  <si>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</si>
  <si>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</si>
  <si>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</si>
  <si>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</si>
  <si>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</si>
  <si>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</si>
  <si>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</si>
  <si>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</si>
  <si>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</si>
  <si>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</si>
  <si>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</si>
  <si>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</si>
  <si>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</si>
  <si>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</si>
  <si>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</si>
  <si>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</si>
  <si>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</si>
  <si>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</si>
  <si>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</si>
  <si>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</si>
  <si>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</si>
  <si>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</si>
  <si>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</si>
  <si>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</si>
  <si>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</si>
  <si>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</si>
  <si>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</si>
  <si>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</si>
  <si>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</si>
  <si>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</si>
  <si>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</si>
  <si>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</si>
  <si>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</si>
  <si>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</si>
  <si>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</si>
  <si>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</si>
  <si>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</si>
  <si>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</si>
  <si>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</si>
  <si>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</si>
  <si>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</si>
  <si>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</si>
  <si>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</si>
  <si>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</si>
  <si>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</si>
  <si>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</si>
  <si>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</si>
  <si>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</si>
  <si>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</si>
  <si>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</si>
  <si>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</si>
  <si>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</si>
  <si>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</si>
  <si>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</si>
  <si>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</si>
  <si>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</si>
  <si>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</si>
  <si>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</si>
  <si>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</si>
  <si>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</si>
  <si>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</si>
  <si>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</si>
  <si>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</si>
  <si>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</si>
  <si>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</si>
  <si>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</si>
  <si>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</si>
  <si>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</si>
  <si>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</si>
  <si>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</si>
  <si>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</si>
  <si>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</si>
  <si>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</si>
  <si>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</si>
  <si>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</si>
  <si>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</si>
  <si>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</si>
  <si>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</si>
  <si>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</si>
  <si>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</si>
  <si>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</si>
  <si>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</si>
  <si>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</si>
  <si>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</si>
  <si>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</si>
  <si>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</si>
  <si>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</si>
  <si>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</si>
  <si>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</si>
  <si>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</si>
  <si>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</si>
  <si>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</si>
  <si>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</si>
  <si>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</si>
  <si>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</si>
  <si>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</si>
  <si>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</si>
  <si>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</si>
  <si>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</si>
  <si>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</si>
  <si>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</si>
  <si>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</si>
  <si>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</si>
  <si>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</si>
  <si>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</si>
  <si>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</si>
  <si>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</si>
  <si>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</si>
  <si>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</si>
  <si>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</si>
  <si>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</si>
  <si>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</si>
  <si>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</si>
  <si>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</si>
  <si>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</si>
  <si>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</si>
  <si>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</si>
  <si>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</si>
  <si>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</si>
  <si>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</si>
  <si>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</si>
  <si>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</si>
  <si>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</si>
  <si>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</si>
  <si>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</si>
  <si>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</si>
  <si>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</si>
  <si>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</si>
  <si>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</si>
  <si>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</si>
  <si>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</si>
  <si>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</si>
  <si>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</si>
  <si>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</si>
  <si>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</si>
  <si>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</si>
  <si>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</si>
  <si>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</si>
  <si>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</si>
  <si>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</si>
  <si>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</si>
  <si>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</si>
  <si>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</si>
  <si>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</si>
  <si>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</si>
  <si>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</si>
  <si>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</si>
  <si>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</si>
  <si>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</si>
  <si>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</si>
  <si>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</si>
  <si>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</si>
  <si>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</si>
  <si>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</si>
  <si>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</si>
  <si>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</si>
  <si>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</si>
  <si>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</si>
  <si>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</si>
  <si>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</si>
  <si>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</si>
  <si>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</si>
  <si>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</si>
  <si>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</si>
  <si>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</si>
  <si>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</si>
  <si>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</si>
  <si>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</si>
  <si>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</si>
  <si>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</si>
  <si>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</si>
  <si>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</si>
  <si>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</si>
  <si>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</si>
  <si>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</si>
  <si>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</si>
  <si>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</si>
  <si>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</si>
  <si>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</si>
  <si>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</si>
  <si>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</si>
  <si>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</si>
  <si>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</si>
  <si>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</si>
  <si>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</si>
  <si>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</si>
  <si>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</si>
  <si>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</si>
  <si>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</si>
  <si>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</si>
  <si>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</si>
  <si>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</si>
  <si>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</si>
  <si>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</si>
  <si>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</si>
  <si>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</si>
  <si>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</si>
  <si>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</si>
  <si>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</si>
  <si>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</si>
  <si>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</si>
  <si>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</si>
  <si>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</si>
  <si>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</si>
  <si>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</si>
  <si>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</si>
  <si>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</si>
  <si>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</si>
  <si>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</si>
  <si>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</si>
  <si>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</si>
  <si>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</si>
  <si>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</si>
  <si>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</si>
  <si>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</si>
  <si>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</si>
  <si>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</si>
  <si>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</si>
  <si>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</si>
  <si>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</si>
  <si>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</si>
  <si>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</si>
  <si>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</si>
  <si>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</si>
  <si>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</si>
  <si>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</si>
  <si>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</si>
  <si>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</si>
  <si>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</si>
  <si>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</si>
  <si>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</si>
  <si>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</si>
  <si>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</si>
  <si>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</si>
  <si>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</si>
  <si>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</si>
  <si>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</si>
  <si>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</si>
  <si>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</si>
  <si>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</si>
  <si>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</si>
  <si>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</si>
  <si>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</si>
  <si>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</si>
  <si>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</si>
  <si>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</si>
  <si>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</si>
  <si>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</si>
  <si>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</si>
  <si>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</si>
  <si>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</si>
  <si>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</si>
  <si>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</si>
  <si>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</si>
  <si>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</si>
  <si>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</si>
  <si>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</si>
  <si>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</si>
  <si>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</si>
  <si>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</si>
  <si>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</si>
  <si>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</si>
  <si>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</si>
  <si>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</si>
  <si>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</si>
  <si>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</si>
  <si>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</si>
  <si>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</si>
  <si>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</si>
  <si>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</si>
  <si>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</si>
  <si>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</si>
  <si>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</si>
  <si>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</si>
  <si>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</si>
  <si>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</si>
  <si>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</si>
  <si>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</si>
  <si>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</si>
  <si>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</si>
  <si>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</si>
  <si>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</si>
  <si>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</si>
  <si>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</si>
  <si>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</si>
  <si>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</si>
  <si>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</si>
  <si>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</si>
  <si>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</si>
  <si>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</si>
  <si>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</si>
  <si>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</si>
  <si>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</si>
  <si>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</si>
  <si>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</si>
  <si>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</si>
  <si>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</si>
  <si>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</si>
  <si>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</si>
  <si>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</si>
  <si>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</si>
  <si>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</si>
  <si>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</si>
  <si>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</si>
  <si>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</si>
  <si>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</si>
  <si>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</si>
  <si>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</si>
  <si>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</si>
  <si>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</si>
  <si>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</si>
  <si>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</si>
  <si>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</si>
  <si>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</si>
  <si>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</si>
  <si>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</si>
  <si>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</si>
  <si>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</si>
  <si>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</si>
  <si>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</si>
  <si>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</si>
  <si>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</si>
  <si>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</si>
  <si>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</si>
  <si>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</si>
  <si>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</si>
  <si>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</si>
  <si>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</si>
  <si>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</si>
  <si>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</si>
  <si>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</si>
  <si>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</si>
  <si>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</si>
  <si>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</si>
  <si>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</si>
  <si>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</si>
  <si>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</si>
  <si>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</si>
  <si>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</si>
  <si>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</si>
  <si>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</si>
  <si>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</si>
  <si>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</si>
  <si>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</si>
  <si>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</si>
  <si>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</si>
  <si>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</si>
  <si>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</si>
  <si>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</si>
  <si>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</si>
  <si>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</si>
  <si>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</si>
  <si>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</si>
  <si>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</si>
  <si>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</si>
  <si>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</si>
  <si>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</si>
  <si>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</si>
  <si>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</si>
  <si>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</si>
  <si>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</si>
  <si>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</si>
  <si>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</si>
  <si>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</si>
  <si>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</si>
  <si>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</si>
  <si>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</si>
  <si>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</si>
  <si>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</si>
  <si>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</si>
  <si>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</si>
  <si>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</si>
  <si>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</si>
  <si>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</si>
  <si>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</si>
  <si>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</si>
  <si>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</si>
  <si>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</si>
  <si>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</si>
  <si>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</si>
  <si>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</si>
  <si>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</si>
  <si>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</si>
  <si>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</si>
  <si>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</si>
  <si>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</si>
  <si>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</si>
  <si>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</si>
  <si>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</si>
  <si>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</si>
  <si>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</si>
  <si>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</si>
  <si>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</si>
  <si>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</si>
  <si>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</si>
  <si>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</si>
  <si>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</si>
  <si>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</si>
  <si>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</si>
  <si>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</si>
  <si>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</si>
  <si>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</si>
  <si>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</si>
  <si>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</si>
  <si>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</si>
  <si>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</si>
  <si>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</si>
  <si>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</si>
  <si>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</si>
  <si>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</si>
  <si>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</si>
  <si>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</si>
  <si>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</si>
  <si>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</si>
  <si>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</si>
  <si>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</si>
  <si>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</si>
  <si>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</si>
  <si>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</si>
  <si>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</si>
  <si>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</si>
  <si>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</si>
  <si>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</si>
  <si>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</si>
  <si>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</si>
  <si>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</si>
  <si>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</si>
  <si>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</si>
  <si>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</si>
  <si>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</si>
  <si>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</si>
  <si>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</si>
  <si>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</si>
  <si>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</si>
  <si>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</si>
  <si>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</si>
  <si>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</si>
  <si>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</si>
  <si>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</si>
  <si>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</si>
  <si>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</si>
  <si>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</si>
  <si>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</si>
  <si>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</si>
  <si>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</si>
  <si>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</si>
  <si>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</si>
  <si>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</si>
  <si>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</si>
  <si>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</si>
  <si>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</si>
  <si>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</si>
  <si>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</si>
  <si>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</si>
  <si>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</si>
  <si>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</si>
  <si>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</si>
  <si>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</si>
  <si>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</si>
  <si>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</si>
  <si>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</si>
  <si>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</si>
  <si>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</si>
  <si>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</si>
  <si>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</si>
  <si>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</si>
  <si>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</si>
  <si>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</si>
  <si>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</si>
  <si>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</si>
  <si>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</si>
  <si>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</si>
  <si>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</si>
  <si>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</si>
  <si>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</si>
  <si>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</si>
  <si>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</si>
  <si>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</si>
  <si>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</si>
  <si>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</si>
  <si>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</si>
  <si>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</si>
  <si>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</si>
  <si>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</si>
  <si>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</si>
  <si>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</si>
  <si>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</si>
  <si>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</si>
  <si>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</si>
  <si>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</si>
  <si>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</si>
  <si>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</si>
  <si>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</si>
  <si>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</si>
  <si>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</si>
  <si>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</si>
  <si>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</si>
  <si>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</si>
  <si>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</si>
  <si>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</si>
  <si>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</si>
  <si>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</si>
  <si>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</si>
  <si>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</si>
  <si>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</si>
  <si>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</si>
  <si>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</si>
  <si>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</si>
  <si>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</si>
  <si>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</si>
  <si>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</si>
  <si>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</si>
  <si>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</si>
  <si>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</si>
  <si>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</si>
  <si>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</si>
  <si>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</si>
  <si>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</si>
  <si>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</si>
  <si>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</si>
  <si>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</si>
  <si>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</si>
  <si>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</si>
  <si>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</si>
  <si>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</si>
  <si>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</si>
  <si>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</si>
  <si>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</si>
  <si>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</si>
  <si>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</si>
  <si>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</si>
  <si>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</si>
  <si>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</si>
  <si>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</si>
  <si>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</si>
  <si>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</si>
  <si>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</si>
  <si>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</si>
  <si>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</si>
  <si>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</si>
  <si>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</si>
  <si>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</si>
  <si>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</si>
  <si>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</si>
  <si>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</si>
  <si>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</si>
  <si>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</si>
  <si>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</si>
  <si>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</si>
  <si>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</si>
  <si>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</si>
  <si>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</si>
  <si>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</si>
  <si>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</si>
  <si>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</si>
  <si>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</si>
  <si>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</si>
  <si>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</si>
  <si>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</si>
  <si>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</si>
  <si>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</si>
  <si>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</si>
  <si>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</si>
  <si>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</si>
  <si>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</si>
  <si>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</si>
  <si>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</si>
  <si>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</si>
  <si>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</si>
  <si>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</si>
  <si>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</si>
  <si>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</si>
  <si>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</si>
  <si>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</si>
  <si>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</si>
  <si>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</si>
  <si>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</si>
  <si>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</si>
  <si>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</si>
  <si>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</si>
  <si>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</si>
  <si>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</si>
  <si>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</si>
  <si>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</si>
  <si>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</si>
  <si>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</si>
  <si>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</si>
  <si>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</si>
  <si>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</si>
  <si>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</si>
  <si>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</si>
  <si>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</si>
  <si>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</si>
  <si>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</si>
  <si>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</si>
  <si>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</si>
  <si>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</si>
  <si>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</si>
  <si>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</si>
  <si>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</si>
  <si>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</si>
  <si>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</si>
  <si>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</si>
  <si>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</si>
  <si>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</si>
  <si>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</si>
  <si>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</si>
  <si>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</si>
  <si>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</si>
  <si>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</si>
  <si>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</si>
  <si>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</si>
  <si>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</si>
  <si>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</si>
  <si>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</si>
  <si>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</si>
  <si>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</si>
  <si>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</si>
  <si>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</si>
  <si>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</si>
  <si>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</si>
  <si>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</si>
  <si>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</si>
  <si>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</si>
  <si>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</si>
  <si>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</si>
  <si>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</si>
  <si>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</si>
  <si>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</si>
  <si>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</si>
  <si>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</si>
  <si>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</si>
  <si>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</si>
  <si>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</si>
  <si>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</si>
  <si>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</si>
  <si>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</si>
  <si>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</si>
  <si>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</si>
  <si>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</si>
  <si>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</si>
  <si>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</si>
  <si>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</si>
  <si>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</si>
  <si>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</si>
  <si>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</si>
  <si>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</si>
  <si>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</si>
  <si>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</si>
  <si>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</si>
  <si>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</si>
  <si>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</si>
  <si>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</si>
  <si>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</si>
  <si>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</si>
  <si>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</si>
  <si>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</si>
  <si>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</si>
  <si>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</si>
  <si>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</si>
  <si>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</si>
  <si>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</si>
  <si>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</si>
  <si>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</si>
  <si>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</si>
  <si>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</si>
  <si>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</si>
  <si>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</si>
  <si>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</si>
  <si>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</si>
  <si>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</si>
  <si>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</si>
  <si>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</si>
  <si>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</si>
  <si>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</si>
  <si>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</si>
  <si>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</si>
  <si>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</si>
  <si>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</si>
  <si>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</si>
  <si>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</si>
  <si>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</si>
  <si>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</si>
  <si>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</si>
  <si>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</si>
  <si>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</si>
  <si>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</si>
  <si>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</si>
  <si>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</si>
  <si>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</si>
  <si>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</si>
  <si>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</si>
  <si>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</si>
  <si>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</si>
  <si>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</si>
  <si>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</si>
  <si>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</si>
  <si>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</si>
  <si>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</si>
  <si>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</si>
  <si>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</si>
  <si>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</si>
  <si>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</si>
  <si>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</si>
  <si>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</si>
  <si>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</si>
  <si>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</si>
  <si>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</si>
  <si>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</si>
  <si>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</si>
  <si>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</si>
  <si>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</si>
  <si>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</si>
  <si>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</si>
  <si>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</si>
  <si>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</si>
  <si>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</si>
  <si>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</si>
  <si>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</si>
  <si>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</si>
  <si>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</si>
  <si>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</si>
  <si>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</si>
  <si>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</si>
  <si>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</si>
  <si>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</si>
  <si>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</si>
  <si>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</si>
  <si>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</si>
  <si>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</si>
  <si>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</si>
  <si>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</si>
  <si>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</si>
  <si>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</si>
  <si>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</si>
  <si>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</si>
  <si>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</si>
  <si>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</si>
  <si>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</si>
  <si>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</si>
  <si>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</si>
  <si>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</si>
  <si>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</si>
  <si>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</si>
  <si>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</si>
  <si>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</si>
  <si>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</si>
  <si>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</si>
  <si>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</si>
  <si>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</si>
  <si>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</si>
  <si>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</si>
  <si>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</si>
  <si>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</si>
  <si>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</si>
  <si>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</si>
  <si>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</si>
  <si>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</si>
  <si>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</si>
  <si>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</si>
  <si>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</si>
  <si>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</si>
  <si>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</si>
  <si>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</si>
  <si>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</si>
  <si>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</si>
  <si>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</si>
  <si>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</si>
  <si>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</si>
  <si>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</si>
  <si>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</si>
  <si>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</si>
  <si>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</si>
  <si>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</si>
  <si>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</si>
  <si>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</si>
  <si>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</si>
  <si>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</si>
  <si>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</si>
  <si>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</si>
  <si>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</si>
  <si>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</si>
  <si>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</si>
  <si>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</si>
  <si>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</si>
  <si>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</si>
  <si>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</si>
  <si>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</si>
  <si>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</si>
  <si>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</si>
  <si>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</si>
  <si>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</si>
  <si>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</si>
  <si>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</si>
  <si>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</si>
  <si>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</si>
  <si>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</si>
  <si>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</si>
  <si>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</si>
  <si>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</si>
  <si>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</si>
  <si>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</si>
  <si>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</si>
  <si>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</si>
  <si>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</si>
  <si>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</si>
  <si>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</si>
  <si>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</si>
  <si>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</si>
  <si>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</si>
  <si>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</si>
  <si>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</si>
  <si>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</si>
  <si>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</si>
  <si>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</si>
  <si>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</si>
  <si>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</si>
  <si>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</si>
  <si>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</si>
  <si>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</si>
  <si>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</si>
  <si>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</si>
  <si>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</si>
  <si>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</si>
  <si>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</si>
  <si>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</si>
  <si>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</si>
  <si>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</si>
  <si>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</si>
  <si>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</si>
  <si>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</si>
  <si>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</si>
  <si>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</si>
  <si>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</si>
  <si>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</si>
  <si>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</si>
  <si>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</si>
  <si>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</si>
  <si>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</si>
  <si>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</si>
  <si>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</si>
  <si>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</si>
  <si>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</si>
  <si>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</si>
  <si>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</si>
  <si>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</si>
  <si>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</si>
  <si>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</si>
  <si>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</si>
  <si>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</si>
  <si>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</si>
  <si>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</si>
  <si>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</si>
  <si>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</si>
  <si>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</si>
  <si>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</si>
  <si>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</si>
  <si>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</si>
  <si>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</si>
  <si>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</si>
  <si>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</si>
  <si>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</si>
  <si>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</si>
  <si>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</si>
  <si>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</si>
  <si>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</si>
  <si>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</si>
  <si>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</si>
  <si>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</si>
  <si>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</si>
  <si>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</si>
  <si>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</si>
  <si>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</si>
  <si>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</si>
  <si>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</si>
  <si>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</si>
  <si>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</si>
  <si>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</si>
  <si>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</si>
  <si>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</si>
  <si>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</si>
  <si>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</si>
  <si>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</si>
  <si>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</si>
  <si>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</si>
  <si>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</si>
  <si>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</si>
  <si>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</si>
  <si>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</si>
  <si>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</si>
  <si>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</si>
  <si>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</si>
  <si>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</si>
  <si>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</si>
  <si>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</si>
  <si>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</si>
  <si>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</si>
  <si>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</si>
  <si>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</si>
  <si>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</si>
  <si>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</si>
  <si>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</si>
  <si>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</si>
  <si>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</si>
  <si>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</si>
  <si>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</si>
  <si>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</si>
  <si>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</si>
  <si>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</si>
  <si>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</si>
  <si>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</si>
  <si>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</si>
  <si>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</si>
  <si>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</si>
  <si>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</si>
  <si>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</si>
  <si>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</si>
  <si>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</si>
  <si>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</si>
  <si>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</si>
  <si>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</si>
  <si>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</si>
  <si>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</si>
  <si>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</si>
  <si>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</si>
  <si>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</si>
  <si>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</si>
  <si>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</si>
  <si>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</si>
  <si>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</si>
  <si>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</si>
  <si>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</si>
  <si>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</si>
  <si>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</si>
  <si>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</si>
  <si>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</si>
  <si>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</si>
  <si>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</si>
  <si>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</si>
  <si>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</si>
  <si>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</si>
  <si>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</si>
  <si>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</si>
  <si>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</si>
  <si>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</si>
  <si>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</si>
  <si>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</si>
  <si>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</si>
  <si>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</si>
  <si>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</si>
  <si>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</si>
  <si>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</si>
  <si>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</si>
  <si>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</si>
  <si>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</si>
  <si>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</si>
  <si>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</si>
  <si>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</si>
  <si>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</si>
  <si>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</si>
  <si>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</si>
  <si>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</si>
  <si>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</si>
  <si>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</si>
  <si>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</si>
  <si>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</si>
  <si>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</si>
  <si>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</si>
  <si>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</si>
  <si>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</si>
  <si>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</si>
  <si>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</si>
  <si>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</si>
  <si>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</si>
  <si>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</si>
  <si>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</si>
  <si>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</si>
  <si>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</si>
  <si>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</si>
  <si>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</si>
  <si>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</si>
  <si>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</si>
  <si>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</si>
  <si>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</si>
  <si>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</si>
  <si>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</si>
  <si>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</si>
  <si>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</si>
  <si>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</si>
  <si>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</si>
  <si>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</si>
  <si>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</si>
  <si>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</si>
  <si>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</si>
  <si>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</si>
  <si>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</si>
  <si>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</si>
  <si>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</si>
  <si>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</si>
  <si>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</si>
  <si>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</si>
  <si>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</si>
  <si>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</si>
  <si>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</si>
  <si>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</si>
  <si>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</si>
  <si>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</si>
  <si>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</si>
  <si>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</si>
  <si>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</si>
  <si>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</si>
  <si>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</si>
  <si>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</si>
  <si>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</si>
  <si>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</si>
  <si>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</si>
  <si>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</si>
  <si>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</si>
  <si>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</si>
  <si>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</si>
  <si>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</si>
  <si>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</si>
  <si>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</si>
  <si>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</si>
  <si>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</si>
  <si>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</si>
  <si>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</si>
  <si>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</si>
  <si>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</si>
  <si>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</si>
  <si>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</si>
  <si>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</si>
  <si>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</si>
  <si>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</si>
  <si>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</si>
  <si>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</si>
  <si>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</si>
  <si>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</si>
  <si>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</si>
  <si>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</si>
  <si>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</si>
  <si>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</si>
  <si>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</si>
  <si>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</si>
  <si>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</si>
  <si>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</si>
  <si>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</si>
  <si>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</si>
  <si>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</si>
  <si>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</si>
  <si>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</si>
  <si>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</si>
  <si>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</si>
  <si>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</si>
  <si>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</si>
  <si>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</si>
  <si>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</si>
  <si>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</si>
  <si>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</si>
  <si>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</si>
  <si>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</si>
  <si>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</si>
  <si>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</si>
  <si>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</si>
  <si>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</si>
  <si>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</si>
  <si>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</si>
  <si>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</si>
  <si>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</si>
  <si>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</si>
  <si>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</si>
  <si>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</si>
  <si>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</si>
  <si>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</si>
  <si>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</si>
  <si>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</si>
  <si>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</si>
  <si>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</si>
  <si>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</si>
  <si>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</si>
  <si>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</si>
  <si>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</si>
  <si>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</si>
  <si>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</si>
  <si>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</si>
  <si>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</si>
  <si>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</si>
  <si>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</si>
  <si>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</si>
  <si>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</si>
  <si>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</si>
  <si>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</si>
  <si>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</si>
  <si>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</si>
  <si>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</si>
  <si>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</si>
  <si>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</si>
  <si>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</si>
  <si>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</si>
  <si>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</si>
  <si>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</si>
  <si>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</si>
  <si>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</si>
  <si>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</si>
  <si>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</si>
  <si>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</si>
  <si>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</si>
  <si>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</si>
  <si>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</si>
  <si>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</si>
  <si>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</si>
  <si>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</si>
  <si>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</si>
  <si>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</si>
  <si>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</si>
  <si>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</si>
  <si>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</si>
  <si>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</si>
  <si>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</si>
  <si>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</si>
  <si>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</si>
  <si>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</si>
  <si>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</si>
  <si>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</si>
  <si>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</si>
  <si>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</si>
  <si>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</si>
  <si>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</si>
  <si>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</si>
  <si>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</si>
  <si>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</si>
  <si>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</si>
  <si>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</si>
  <si>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</si>
  <si>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</si>
  <si>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</si>
  <si>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</si>
  <si>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</si>
  <si>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</si>
  <si>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</si>
  <si>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</si>
  <si>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</si>
  <si>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</si>
  <si>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</si>
  <si>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</si>
  <si>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</si>
  <si>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</si>
  <si>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</si>
  <si>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</si>
  <si>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</si>
  <si>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</si>
  <si>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</si>
  <si>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</si>
  <si>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</si>
  <si>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</si>
  <si>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</si>
  <si>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</si>
  <si>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</si>
  <si>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</si>
  <si>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</si>
  <si>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</si>
  <si>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</si>
  <si>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</si>
  <si>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</si>
  <si>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</si>
  <si>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</si>
  <si>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</si>
  <si>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</si>
  <si>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</si>
  <si>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</si>
  <si>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</si>
  <si>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</si>
  <si>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</si>
  <si>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</si>
  <si>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</si>
  <si>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</si>
  <si>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</si>
  <si>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</si>
  <si>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</si>
  <si>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</si>
  <si>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</si>
  <si>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</si>
  <si>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</si>
  <si>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</si>
  <si>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</si>
  <si>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</si>
  <si>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</si>
  <si>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</si>
  <si>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</si>
  <si>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</si>
  <si>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</si>
  <si>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</si>
  <si>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</si>
  <si>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</si>
  <si>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</si>
  <si>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</si>
  <si>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</si>
  <si>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</si>
  <si>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</si>
  <si>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</si>
  <si>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</si>
  <si>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</si>
  <si>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</si>
  <si>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</si>
  <si>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</si>
  <si>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</si>
  <si>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</si>
  <si>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</si>
  <si>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</si>
  <si>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</si>
  <si>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</si>
  <si>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</si>
  <si>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</si>
  <si>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</si>
  <si>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</si>
  <si>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</si>
  <si>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</si>
  <si>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</si>
  <si>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</si>
  <si>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</si>
  <si>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</si>
  <si>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</si>
  <si>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</si>
  <si>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</si>
  <si>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</si>
  <si>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</si>
  <si>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</si>
  <si>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</si>
  <si>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</si>
  <si>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</si>
  <si>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</si>
  <si>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</si>
  <si>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</si>
  <si>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</si>
  <si>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</si>
  <si>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</si>
  <si>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</si>
  <si>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</si>
  <si>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</si>
  <si>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</si>
  <si>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</si>
  <si>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</si>
  <si>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</si>
  <si>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</si>
  <si>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</si>
  <si>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</si>
  <si>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</si>
  <si>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</si>
  <si>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</si>
  <si>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</si>
  <si>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</si>
  <si>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</si>
  <si>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</si>
  <si>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</si>
  <si>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</si>
  <si>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</si>
  <si>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</si>
  <si>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</si>
  <si>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</si>
  <si>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</si>
  <si>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</si>
  <si>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</si>
  <si>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</si>
  <si>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</si>
  <si>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</si>
  <si>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</si>
  <si>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</si>
  <si>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</si>
  <si>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</si>
  <si>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</si>
  <si>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</si>
  <si>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</si>
  <si>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</si>
  <si>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</si>
  <si>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</si>
  <si>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</si>
  <si>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</si>
  <si>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</si>
  <si>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</si>
  <si>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</si>
  <si>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</si>
  <si>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</si>
  <si>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</si>
  <si>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</si>
  <si>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</si>
  <si>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</si>
  <si>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</si>
  <si>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</si>
  <si>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</si>
  <si>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</si>
  <si>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</si>
  <si>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</si>
  <si>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</si>
  <si>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</si>
  <si>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</si>
  <si>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</si>
  <si>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</si>
  <si>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</si>
  <si>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</si>
  <si>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</si>
  <si>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</si>
  <si>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</si>
  <si>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</si>
  <si>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</si>
  <si>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</si>
  <si>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</si>
  <si>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</si>
  <si>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</si>
  <si>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</si>
  <si>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</si>
  <si>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</si>
  <si>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</si>
  <si>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</si>
  <si>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</si>
  <si>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</si>
  <si>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</si>
  <si>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</si>
  <si>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</si>
  <si>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</si>
  <si>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</si>
  <si>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</si>
  <si>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</si>
  <si>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</si>
  <si>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</si>
  <si>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</si>
  <si>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</si>
  <si>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</si>
  <si>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</si>
  <si>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</si>
  <si>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</si>
  <si>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</si>
  <si>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</si>
  <si>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</si>
  <si>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</si>
  <si>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</si>
  <si>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</si>
  <si>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</si>
  <si>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</si>
  <si>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</si>
  <si>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</si>
  <si>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</si>
  <si>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</si>
  <si>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</si>
  <si>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</si>
  <si>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</si>
  <si>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</si>
  <si>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</si>
  <si>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</si>
  <si>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</si>
  <si>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</si>
  <si>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</si>
  <si>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</si>
  <si>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</si>
  <si>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</si>
  <si>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</si>
  <si>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</si>
  <si>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</si>
  <si>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</si>
  <si>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</si>
  <si>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</si>
  <si>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</si>
  <si>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</si>
  <si>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</si>
  <si>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</si>
  <si>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</si>
  <si>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</si>
  <si>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</si>
  <si>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</si>
  <si>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</si>
  <si>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</si>
  <si>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</si>
  <si>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</si>
  <si>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</si>
  <si>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</si>
  <si>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</si>
  <si>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</si>
  <si>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</si>
  <si>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</si>
  <si>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</si>
  <si>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</si>
  <si>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</si>
  <si>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</si>
  <si>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</si>
  <si>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</si>
  <si>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</si>
  <si>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</si>
  <si>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</si>
  <si>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</si>
  <si>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</si>
  <si>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</si>
  <si>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</si>
  <si>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</si>
  <si>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</si>
  <si>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</si>
  <si>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</si>
  <si>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</si>
  <si>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</si>
  <si>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</si>
  <si>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</si>
  <si>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</si>
  <si>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</si>
  <si>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</si>
  <si>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</si>
  <si>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</si>
  <si>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</si>
  <si>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</si>
  <si>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</si>
  <si>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</si>
  <si>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</si>
  <si>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</si>
  <si>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</si>
  <si>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</si>
  <si>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</si>
  <si>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</si>
  <si>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</si>
  <si>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</si>
  <si>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</si>
  <si>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</si>
  <si>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</si>
  <si>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</si>
  <si>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</si>
  <si>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</si>
  <si>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</si>
  <si>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</si>
  <si>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</si>
  <si>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</si>
  <si>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</si>
  <si>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</si>
  <si>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</si>
  <si>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</si>
  <si>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</si>
  <si>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</si>
  <si>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</si>
  <si>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</si>
  <si>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</si>
  <si>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</si>
  <si>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</si>
  <si>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</si>
  <si>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</si>
  <si>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</si>
  <si>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</si>
  <si>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</si>
  <si>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</si>
  <si>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</si>
  <si>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</si>
  <si>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</si>
  <si>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</si>
  <si>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</si>
  <si>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</si>
  <si>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</si>
  <si>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</si>
  <si>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</si>
  <si>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</si>
  <si>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</si>
  <si>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</si>
  <si>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</si>
  <si>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</si>
  <si>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</si>
  <si>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</si>
  <si>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</si>
  <si>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</si>
  <si>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</si>
  <si>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</si>
  <si>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</si>
  <si>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</si>
  <si>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</si>
  <si>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</si>
  <si>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</si>
  <si>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</si>
  <si>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</si>
  <si>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</si>
  <si>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</si>
  <si>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</si>
  <si>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</si>
  <si>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</si>
  <si>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</si>
  <si>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</si>
  <si>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</si>
  <si>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</si>
  <si>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</si>
  <si>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</si>
  <si>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</si>
  <si>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</si>
  <si>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</si>
  <si>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</si>
  <si>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</si>
  <si>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</si>
  <si>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</si>
  <si>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</si>
  <si>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</si>
  <si>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</si>
  <si>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</si>
  <si>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</si>
  <si>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</si>
  <si>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</si>
  <si>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</si>
  <si>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</si>
  <si>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</si>
  <si>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</si>
  <si>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</si>
  <si>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</si>
  <si>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</si>
  <si>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</si>
  <si>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</si>
  <si>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</si>
  <si>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</si>
  <si>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</si>
  <si>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</si>
  <si>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</si>
  <si>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</si>
  <si>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</si>
  <si>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</si>
  <si>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</si>
  <si>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</si>
  <si>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</si>
  <si>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</si>
  <si>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</si>
  <si>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</si>
  <si>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</si>
  <si>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</si>
  <si>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</si>
  <si>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</si>
  <si>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</si>
  <si>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</si>
  <si>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</si>
  <si>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</si>
  <si>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</si>
  <si>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</si>
  <si>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</si>
  <si>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</si>
  <si>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</si>
  <si>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</si>
  <si>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</si>
  <si>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</si>
  <si>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</si>
  <si>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</si>
  <si>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</si>
  <si>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</si>
  <si>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</si>
  <si>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</si>
  <si>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</si>
  <si>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</si>
  <si>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</si>
  <si>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</si>
  <si>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</si>
  <si>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</si>
  <si>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</si>
  <si>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</si>
  <si>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</si>
  <si>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</si>
  <si>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</si>
  <si>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</si>
  <si>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</si>
  <si>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</si>
  <si>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</si>
  <si>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</si>
  <si>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</si>
  <si>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</si>
  <si>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</si>
  <si>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</si>
  <si>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</si>
  <si>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</si>
  <si>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</si>
  <si>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</si>
  <si>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</si>
  <si>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</si>
  <si>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</si>
  <si>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</si>
  <si>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</si>
  <si>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</si>
  <si>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</si>
  <si>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</si>
  <si>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</si>
  <si>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</si>
  <si>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</si>
  <si>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</si>
  <si>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</si>
  <si>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</si>
  <si>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</si>
  <si>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</si>
  <si>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</si>
  <si>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</si>
  <si>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</si>
  <si>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</si>
  <si>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</si>
  <si>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</si>
  <si>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</si>
  <si>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</si>
  <si>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</si>
  <si>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</si>
  <si>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</si>
  <si>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</si>
  <si>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</si>
  <si>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</si>
  <si>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</si>
  <si>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</si>
  <si>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</si>
  <si>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</si>
  <si>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</si>
  <si>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</si>
  <si>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</si>
  <si>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</si>
  <si>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</si>
  <si>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</si>
  <si>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</si>
  <si>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</si>
  <si>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</si>
  <si>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</si>
  <si>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</si>
  <si>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</si>
  <si>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</si>
  <si>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</si>
  <si>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</si>
  <si>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</si>
  <si>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</si>
  <si>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</si>
  <si>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</si>
  <si>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</si>
  <si>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</si>
  <si>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</si>
  <si>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</si>
  <si>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</si>
  <si>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</si>
  <si>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</si>
  <si>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</si>
  <si>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</si>
  <si>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</si>
  <si>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</si>
  <si>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</si>
  <si>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</si>
  <si>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</si>
  <si>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</si>
  <si>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</si>
  <si>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</si>
  <si>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</si>
  <si>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</si>
  <si>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</si>
  <si>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</si>
  <si>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</si>
  <si>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</si>
  <si>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</si>
  <si>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</si>
  <si>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</si>
  <si>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</si>
  <si>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</si>
  <si>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</si>
  <si>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</si>
  <si>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</si>
  <si>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</si>
  <si>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</si>
  <si>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</si>
  <si>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</si>
  <si>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</si>
  <si>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</si>
  <si>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</si>
  <si>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</si>
  <si>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</si>
  <si>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</si>
  <si>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</si>
  <si>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</si>
  <si>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</si>
  <si>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</si>
  <si>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</si>
  <si>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</si>
  <si>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</si>
  <si>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</si>
  <si>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</si>
  <si>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</si>
  <si>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</si>
  <si>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</si>
  <si>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</si>
  <si>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</si>
  <si>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</si>
  <si>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</si>
  <si>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</si>
  <si>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</si>
  <si>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</si>
  <si>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</si>
  <si>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</si>
  <si>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</si>
  <si>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</si>
  <si>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</si>
  <si>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</si>
  <si>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</si>
  <si>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</si>
  <si>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</si>
  <si>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</si>
  <si>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</si>
  <si>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</si>
  <si>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</si>
  <si>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</si>
  <si>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</si>
  <si>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</si>
  <si>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</si>
  <si>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</si>
  <si>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</si>
  <si>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</si>
  <si>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</si>
  <si>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</si>
  <si>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</si>
  <si>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</si>
  <si>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</si>
  <si>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</si>
  <si>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</si>
  <si>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</si>
  <si>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</si>
  <si>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</si>
  <si>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</si>
  <si>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</si>
  <si>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</si>
  <si>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</si>
  <si>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</si>
  <si>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</si>
  <si>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</si>
  <si>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</si>
  <si>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</si>
  <si>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</si>
  <si>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</si>
  <si>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</si>
  <si>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</si>
  <si>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</si>
  <si>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</si>
  <si>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</si>
  <si>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</si>
  <si>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</si>
  <si>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</si>
  <si>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</si>
  <si>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</si>
  <si>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</si>
  <si>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</si>
  <si>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</si>
  <si>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</si>
  <si>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</si>
  <si>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</si>
  <si>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</si>
  <si>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</si>
  <si>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</si>
  <si>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</si>
  <si>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</si>
  <si>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</si>
  <si>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</si>
  <si>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</si>
  <si>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</si>
  <si>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</si>
  <si>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</si>
  <si>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</si>
  <si>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</si>
  <si>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</si>
  <si>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</si>
  <si>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</si>
  <si>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</si>
  <si>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</si>
  <si>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</si>
  <si>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</si>
  <si>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</si>
  <si>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</si>
  <si>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</si>
  <si>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</si>
  <si>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</si>
  <si>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</si>
  <si>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</si>
  <si>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</si>
  <si>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</si>
  <si>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</si>
  <si>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</si>
  <si>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</si>
  <si>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</si>
  <si>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</si>
  <si>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</si>
  <si>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</si>
  <si>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</si>
  <si>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</si>
  <si>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</si>
  <si>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</si>
  <si>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</si>
  <si>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</si>
  <si>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</si>
  <si>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</si>
  <si>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</si>
  <si>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</si>
  <si>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</si>
  <si>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</si>
  <si>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</si>
  <si>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</si>
  <si>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</si>
  <si>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</si>
  <si>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</si>
  <si>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</si>
  <si>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</si>
  <si>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</si>
  <si>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</si>
  <si>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</si>
  <si>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</si>
  <si>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</si>
  <si>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</si>
  <si>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</si>
  <si>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</si>
  <si>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</si>
  <si>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</si>
  <si>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</si>
  <si>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</si>
  <si>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</si>
  <si>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</si>
  <si>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</si>
  <si>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</si>
  <si>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</si>
  <si>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</si>
  <si>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</si>
  <si>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</si>
  <si>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</si>
  <si>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</si>
  <si>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</si>
  <si>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</si>
  <si>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</si>
  <si>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</si>
  <si>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</si>
  <si>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</si>
  <si>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</si>
  <si>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</si>
  <si>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</si>
  <si>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</si>
  <si>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</si>
  <si>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</si>
  <si>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</si>
  <si>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</si>
  <si>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</si>
  <si>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</si>
  <si>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</si>
  <si>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</si>
  <si>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</si>
  <si>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</si>
  <si>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</si>
  <si>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</si>
  <si>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</si>
  <si>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</si>
  <si>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</si>
  <si>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</si>
  <si>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</si>
  <si>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</si>
  <si>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</si>
  <si>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</si>
  <si>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</si>
  <si>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</si>
  <si>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</si>
  <si>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</si>
  <si>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</si>
  <si>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</si>
  <si>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</si>
  <si>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</si>
  <si>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</si>
  <si>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</si>
  <si>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</si>
  <si>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</si>
  <si>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</si>
  <si>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</si>
  <si>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</si>
  <si>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</si>
  <si>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</si>
  <si>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</si>
  <si>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</si>
  <si>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</si>
  <si>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</si>
  <si>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</si>
  <si>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</si>
  <si>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</si>
  <si>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</si>
  <si>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</si>
  <si>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</si>
  <si>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</si>
  <si>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</si>
  <si>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</si>
  <si>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</si>
  <si>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</si>
  <si>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</si>
  <si>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</si>
  <si>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</si>
  <si>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</si>
  <si>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</si>
  <si>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</si>
  <si>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</si>
  <si>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</si>
  <si>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</si>
  <si>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</si>
  <si>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</si>
  <si>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</si>
  <si>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</si>
  <si>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</si>
  <si>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</si>
  <si>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</si>
  <si>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</si>
  <si>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</si>
  <si>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</si>
  <si>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</si>
  <si>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</si>
  <si>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</si>
  <si>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</si>
  <si>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</si>
  <si>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</si>
  <si>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</si>
  <si>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</si>
  <si>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</si>
  <si>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</si>
  <si>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</si>
  <si>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</si>
  <si>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</si>
  <si>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</si>
  <si>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</si>
  <si>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</si>
  <si>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</si>
  <si>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</si>
  <si>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</si>
  <si>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</si>
  <si>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</si>
  <si>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</si>
  <si>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</si>
  <si>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</si>
  <si>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</si>
  <si>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</si>
  <si>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</si>
  <si>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</si>
  <si>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</si>
  <si>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</si>
  <si>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</si>
  <si>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</si>
  <si>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</si>
  <si>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</si>
  <si>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</si>
  <si>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</si>
  <si>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</si>
  <si>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</si>
  <si>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</si>
  <si>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</si>
  <si>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</si>
  <si>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</si>
  <si>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</si>
  <si>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</si>
  <si>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</si>
  <si>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</si>
  <si>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</si>
  <si>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</si>
  <si>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</si>
  <si>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</si>
  <si>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</si>
  <si>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</si>
  <si>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</si>
  <si>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</si>
  <si>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</si>
  <si>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</si>
  <si>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</si>
  <si>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</si>
  <si>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</si>
  <si>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</si>
  <si>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</si>
  <si>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</si>
  <si>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</si>
  <si>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</si>
  <si>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</si>
  <si>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</si>
  <si>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</si>
  <si>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</si>
  <si>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</si>
  <si>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</si>
  <si>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</si>
  <si>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</si>
  <si>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</si>
  <si>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</si>
  <si>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</si>
  <si>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</si>
  <si>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</si>
  <si>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</si>
  <si>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</si>
  <si>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</si>
  <si>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</si>
  <si>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</si>
  <si>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</si>
  <si>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</si>
  <si>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</si>
  <si>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</si>
  <si>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</si>
  <si>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</si>
  <si>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</si>
  <si>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</si>
  <si>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</si>
  <si>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</si>
  <si>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</si>
  <si>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</si>
  <si>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</si>
  <si>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</si>
  <si>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</si>
  <si>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</si>
  <si>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</si>
  <si>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</si>
  <si>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</si>
  <si>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</si>
  <si>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</si>
  <si>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</si>
  <si>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</si>
  <si>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</si>
  <si>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</si>
  <si>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</si>
  <si>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</si>
  <si>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</si>
  <si>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</si>
  <si>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</si>
  <si>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</si>
  <si>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</si>
  <si>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</si>
  <si>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</si>
  <si>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</si>
  <si>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</si>
  <si>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</si>
  <si>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</si>
  <si>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</si>
  <si>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</si>
  <si>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</si>
  <si>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</si>
  <si>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</si>
  <si>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</si>
  <si>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</si>
  <si>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</si>
  <si>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</si>
  <si>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</si>
  <si>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</si>
  <si>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</si>
  <si>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</si>
  <si>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</si>
  <si>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</si>
  <si>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</si>
  <si>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</si>
  <si>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</si>
  <si>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</si>
  <si>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</si>
  <si>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</si>
  <si>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</si>
  <si>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</si>
  <si>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</si>
  <si>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</si>
  <si>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</si>
  <si>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</si>
  <si>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</si>
  <si>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</si>
  <si>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</si>
  <si>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</si>
  <si>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</si>
  <si>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</si>
  <si>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</si>
  <si>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</si>
  <si>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</si>
  <si>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</si>
  <si>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</si>
  <si>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</si>
  <si>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</si>
  <si>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</si>
  <si>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</si>
  <si>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</si>
  <si>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</si>
  <si>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</si>
  <si>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</si>
  <si>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</si>
  <si>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</si>
  <si>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</si>
  <si>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</si>
  <si>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</si>
  <si>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</si>
  <si>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</si>
  <si>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</si>
  <si>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</si>
  <si>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</si>
  <si>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</si>
  <si>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</si>
  <si>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</si>
  <si>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</si>
  <si>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</si>
  <si>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</si>
  <si>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</si>
  <si>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</si>
  <si>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</si>
  <si>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</si>
  <si>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</si>
  <si>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</si>
  <si>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</si>
  <si>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</si>
  <si>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</si>
  <si>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</si>
  <si>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</si>
  <si>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</si>
  <si>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</si>
  <si>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</si>
  <si>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</si>
  <si>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</si>
  <si>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</si>
  <si>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</si>
  <si>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</si>
  <si>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</si>
  <si>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</si>
  <si>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</si>
  <si>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</si>
  <si>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</si>
  <si>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</si>
  <si>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</si>
  <si>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</si>
  <si>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</si>
  <si>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</si>
  <si>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</si>
  <si>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</si>
  <si>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</si>
  <si>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</si>
  <si>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</si>
  <si>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</si>
  <si>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</si>
  <si>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</si>
  <si>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</si>
  <si>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</si>
  <si>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</si>
  <si>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</si>
  <si>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</si>
  <si>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</si>
  <si>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</si>
  <si>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</si>
  <si>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</si>
  <si>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</si>
  <si>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</si>
  <si>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</si>
  <si>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</si>
  <si>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</si>
  <si>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</si>
  <si>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</si>
  <si>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</si>
  <si>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</si>
  <si>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</si>
  <si>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</si>
  <si>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</si>
  <si>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</si>
  <si>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</si>
  <si>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</si>
  <si>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</si>
  <si>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</si>
  <si>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</si>
  <si>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</si>
  <si>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</si>
  <si>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</si>
  <si>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</si>
  <si>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</si>
  <si>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</si>
  <si>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</si>
  <si>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</si>
  <si>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</si>
  <si>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</si>
  <si>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</si>
  <si>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</si>
  <si>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</si>
  <si>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</si>
  <si>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</si>
  <si>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</si>
  <si>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</si>
  <si>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</si>
  <si>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</si>
  <si>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</si>
  <si>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</si>
  <si>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</si>
  <si>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</si>
  <si>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</si>
  <si>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</si>
  <si>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</si>
  <si>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</si>
  <si>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</si>
  <si>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</si>
  <si>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</si>
  <si>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</si>
  <si>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</si>
  <si>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</si>
  <si>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</si>
  <si>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</si>
  <si>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</si>
  <si>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</si>
  <si>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</si>
  <si>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</si>
  <si>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</si>
  <si>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</si>
  <si>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</si>
  <si>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</si>
  <si>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</si>
  <si>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</si>
  <si>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</si>
  <si>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</si>
  <si>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</si>
  <si>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</si>
  <si>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</si>
  <si>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</si>
  <si>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</si>
  <si>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</si>
  <si>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</si>
  <si>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</si>
  <si>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</si>
  <si>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</si>
  <si>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</si>
  <si>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</si>
  <si>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</si>
  <si>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</si>
  <si>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</si>
  <si>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</si>
  <si>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</si>
  <si>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</si>
  <si>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</si>
  <si>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</si>
  <si>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</si>
  <si>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</si>
  <si>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</si>
  <si>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</si>
  <si>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</si>
  <si>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</si>
  <si>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</si>
  <si>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</si>
  <si>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</si>
  <si>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</si>
  <si>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</si>
  <si>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</si>
  <si>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</si>
  <si>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</si>
  <si>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</si>
  <si>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</si>
  <si>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</si>
  <si>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</si>
  <si>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</si>
  <si>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</si>
  <si>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</si>
  <si>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</si>
  <si>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</si>
  <si>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</si>
  <si>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</si>
  <si>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</si>
  <si>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</si>
  <si>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</si>
  <si>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</si>
  <si>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</si>
  <si>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</si>
  <si>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</si>
  <si>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</si>
  <si>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</si>
  <si>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</si>
  <si>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</si>
  <si>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</si>
  <si>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</si>
  <si>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</si>
  <si>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</si>
  <si>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</si>
  <si>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</si>
  <si>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</si>
  <si>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</si>
  <si>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</si>
  <si>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</si>
  <si>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</si>
  <si>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</si>
  <si>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</si>
  <si>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</si>
  <si>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</si>
  <si>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</si>
  <si>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</si>
  <si>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</si>
  <si>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</si>
  <si>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</si>
  <si>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</si>
  <si>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</si>
  <si>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</si>
  <si>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</si>
  <si>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</si>
  <si>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</si>
  <si>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</si>
  <si>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</si>
  <si>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</si>
  <si>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</si>
  <si>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</si>
  <si>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</si>
  <si>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</si>
  <si>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</si>
  <si>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</si>
  <si>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</si>
  <si>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</si>
  <si>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</si>
  <si>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</si>
  <si>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</si>
  <si>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</si>
  <si>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</si>
  <si>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</si>
  <si>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</si>
  <si>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</si>
  <si>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</si>
  <si>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</si>
  <si>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</si>
  <si>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</si>
  <si>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</si>
  <si>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</si>
  <si>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</si>
  <si>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</si>
  <si>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</si>
  <si>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</si>
  <si>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</si>
  <si>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</si>
  <si>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</si>
  <si>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</si>
  <si>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</si>
  <si>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</si>
  <si>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</si>
  <si>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</si>
  <si>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</si>
  <si>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</si>
  <si>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</si>
  <si>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</si>
  <si>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</si>
  <si>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</si>
  <si>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</si>
  <si>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</si>
  <si>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</si>
  <si>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</si>
  <si>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</si>
  <si>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</si>
  <si>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</si>
  <si>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</si>
  <si>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</si>
  <si>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</si>
  <si>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</si>
  <si>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</si>
  <si>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</si>
  <si>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</si>
  <si>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</si>
  <si>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</si>
  <si>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</si>
  <si>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</si>
  <si>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</si>
  <si>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</si>
  <si>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</si>
  <si>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</si>
  <si>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</si>
  <si>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</si>
  <si>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</si>
  <si>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</si>
  <si>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</si>
  <si>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</si>
  <si>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</si>
  <si>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</si>
  <si>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</si>
  <si>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</si>
  <si>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</si>
  <si>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</si>
  <si>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</si>
  <si>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</si>
  <si>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</si>
  <si>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</si>
  <si>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</si>
  <si>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</si>
  <si>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</si>
  <si>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</si>
  <si>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</si>
  <si>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</si>
  <si>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</si>
  <si>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</si>
  <si>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</si>
  <si>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</si>
  <si>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</si>
  <si>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</si>
  <si>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</si>
  <si>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</si>
  <si>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</si>
  <si>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</si>
  <si>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</si>
  <si>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</si>
  <si>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</si>
  <si>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</si>
  <si>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</si>
  <si>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</si>
  <si>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</si>
  <si>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</si>
  <si>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</si>
  <si>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</si>
  <si>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</si>
  <si>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</si>
  <si>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</si>
  <si>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</si>
  <si>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</si>
  <si>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</si>
  <si>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</si>
  <si>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</si>
  <si>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</si>
  <si>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</si>
  <si>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</si>
  <si>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</si>
  <si>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</si>
  <si>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</si>
  <si>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</si>
  <si>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</si>
  <si>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</si>
  <si>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</si>
  <si>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</si>
  <si>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</si>
  <si>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</si>
  <si>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</si>
  <si>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</si>
  <si>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</si>
  <si>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</si>
  <si>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</si>
  <si>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</si>
  <si>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</si>
  <si>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</si>
  <si>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</si>
  <si>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</si>
  <si>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</si>
  <si>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</si>
  <si>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</si>
  <si>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</si>
  <si>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</si>
  <si>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</si>
  <si>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</si>
  <si>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</si>
  <si>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</si>
  <si>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</si>
  <si>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</si>
  <si>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</si>
  <si>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</si>
  <si>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</si>
  <si>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</si>
  <si>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</si>
  <si>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</si>
  <si>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</si>
  <si>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</si>
  <si>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</si>
  <si>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</si>
  <si>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</si>
  <si>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</si>
  <si>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</si>
  <si>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</si>
  <si>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</si>
  <si>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</si>
  <si>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</si>
  <si>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</si>
  <si>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</si>
  <si>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</si>
  <si>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</si>
  <si>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</si>
  <si>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</si>
  <si>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</si>
  <si>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</si>
  <si>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</si>
  <si>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</si>
  <si>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</si>
  <si>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</si>
  <si>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</si>
  <si>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</si>
  <si>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</si>
  <si>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</si>
  <si>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</si>
  <si>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</si>
  <si>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</si>
  <si>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</si>
  <si>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</si>
  <si>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</si>
  <si>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</si>
  <si>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</si>
  <si>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</si>
  <si>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</si>
  <si>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</si>
  <si>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</si>
  <si>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</si>
  <si>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</si>
  <si>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</si>
  <si>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</si>
  <si>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</si>
  <si>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</si>
  <si>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</si>
  <si>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</si>
  <si>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</si>
  <si>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</si>
  <si>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</si>
  <si>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</si>
  <si>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</si>
  <si>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</si>
  <si>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</si>
  <si>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</si>
  <si>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</si>
  <si>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</si>
  <si>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</si>
  <si>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</si>
  <si>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</si>
  <si>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</si>
  <si>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</si>
  <si>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</si>
  <si>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</si>
  <si>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</si>
  <si>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</si>
  <si>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</si>
  <si>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</si>
  <si>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</si>
  <si>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</si>
  <si>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</si>
  <si>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</si>
  <si>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</si>
  <si>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</si>
  <si>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</si>
  <si>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</si>
  <si>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</si>
  <si>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</si>
  <si>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</si>
  <si>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</si>
  <si>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</si>
  <si>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</si>
  <si>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</si>
  <si>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</si>
  <si>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</si>
  <si>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</si>
  <si>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</si>
  <si>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</si>
  <si>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</si>
  <si>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</si>
  <si>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</si>
  <si>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</si>
  <si>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</si>
  <si>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</si>
  <si>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</si>
  <si>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</si>
  <si>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</si>
  <si>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</si>
  <si>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</si>
  <si>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</si>
  <si>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</si>
  <si>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</si>
  <si>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</si>
  <si>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</si>
  <si>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</si>
  <si>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</si>
  <si>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</si>
  <si>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</si>
  <si>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</si>
  <si>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</si>
  <si>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</si>
  <si>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</si>
  <si>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</si>
  <si>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</si>
  <si>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</si>
  <si>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</si>
  <si>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</si>
  <si>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</si>
  <si>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</si>
  <si>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</si>
  <si>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</si>
  <si>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</si>
  <si>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</si>
  <si>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</si>
  <si>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</si>
  <si>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</si>
  <si>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</si>
  <si>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</si>
  <si>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</si>
  <si>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</si>
  <si>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</si>
  <si>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</si>
  <si>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</si>
  <si>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</si>
  <si>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</si>
  <si>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</si>
  <si>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</si>
  <si>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</si>
  <si>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</si>
  <si>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</si>
  <si>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</si>
  <si>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</si>
  <si>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</si>
  <si>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</si>
  <si>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</si>
  <si>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</si>
  <si>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</si>
  <si>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</si>
  <si>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</si>
  <si>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</si>
  <si>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</si>
  <si>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</si>
  <si>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</si>
  <si>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</si>
  <si>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</si>
  <si>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</si>
  <si>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</si>
  <si>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</si>
  <si>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</si>
  <si>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</si>
  <si>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</si>
  <si>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</si>
  <si>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</si>
  <si>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</si>
  <si>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</si>
  <si>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</si>
  <si>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</si>
  <si>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</si>
  <si>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</si>
  <si>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</si>
  <si>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</si>
  <si>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</si>
  <si>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</si>
  <si>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</si>
  <si>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</si>
  <si>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</si>
  <si>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</si>
  <si>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</si>
  <si>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</si>
  <si>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</si>
  <si>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</si>
  <si>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</si>
  <si>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</si>
  <si>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</si>
  <si>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</si>
  <si>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</si>
  <si>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</si>
  <si>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</si>
  <si>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</si>
  <si>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</si>
  <si>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</si>
  <si>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</si>
  <si>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</si>
  <si>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</si>
  <si>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</si>
  <si>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</si>
  <si>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</si>
  <si>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</si>
  <si>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</si>
  <si>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</si>
  <si>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</si>
  <si>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</si>
  <si>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</si>
  <si>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</si>
  <si>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</si>
  <si>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</si>
  <si>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</si>
  <si>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</si>
  <si>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</si>
  <si>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</si>
  <si>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</si>
  <si>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</si>
  <si>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</si>
  <si>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</si>
  <si>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</si>
  <si>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</si>
  <si>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</si>
  <si>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</si>
  <si>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</si>
  <si>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</si>
  <si>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</si>
  <si>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</si>
  <si>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</si>
  <si>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</si>
  <si>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</si>
  <si>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</si>
  <si>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</si>
  <si>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</si>
  <si>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</si>
  <si>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</si>
  <si>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</si>
  <si>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</si>
  <si>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</si>
  <si>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</si>
  <si>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</si>
  <si>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</si>
  <si>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</si>
  <si>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</si>
  <si>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</si>
  <si>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</si>
  <si>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</si>
  <si>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</si>
  <si>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</si>
  <si>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</si>
  <si>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</si>
  <si>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</si>
  <si>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</si>
  <si>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</si>
  <si>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</si>
  <si>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</si>
  <si>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</si>
  <si>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</si>
  <si>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</si>
  <si>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</si>
  <si>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</si>
  <si>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</si>
  <si>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</si>
  <si>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</si>
  <si>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</si>
  <si>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</si>
  <si>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</si>
  <si>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</si>
  <si>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</si>
  <si>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</si>
  <si>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</si>
  <si>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</si>
  <si>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</si>
  <si>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</si>
  <si>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</si>
  <si>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</si>
  <si>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</si>
  <si>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</si>
  <si>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</si>
  <si>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</si>
  <si>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</si>
  <si>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</si>
  <si>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</si>
  <si>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</si>
  <si>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</si>
  <si>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</si>
  <si>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</si>
  <si>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</si>
  <si>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</si>
  <si>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</si>
  <si>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</si>
  <si>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</si>
  <si>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</si>
  <si>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</si>
  <si>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</si>
  <si>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</si>
  <si>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</si>
  <si>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</si>
  <si>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</si>
  <si>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</si>
  <si>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</si>
  <si>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</si>
  <si>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</si>
  <si>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</si>
  <si>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</si>
  <si>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</si>
  <si>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</si>
  <si>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</si>
  <si>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</si>
  <si>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</si>
  <si>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</si>
  <si>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</si>
  <si>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</si>
  <si>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</si>
  <si>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</si>
  <si>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</si>
  <si>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</si>
  <si>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</si>
  <si>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</si>
  <si>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</si>
  <si>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</si>
  <si>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</si>
  <si>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</si>
  <si>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</si>
  <si>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</si>
  <si>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</si>
  <si>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</si>
  <si>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</si>
  <si>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</si>
  <si>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</si>
  <si>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</si>
  <si>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</si>
  <si>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</si>
  <si>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</si>
  <si>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</si>
  <si>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</si>
  <si>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</si>
  <si>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</si>
  <si>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</si>
  <si>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</si>
  <si>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</si>
  <si>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</si>
  <si>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</si>
  <si>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</si>
  <si>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</si>
  <si>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</si>
  <si>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</si>
  <si>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</si>
  <si>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</si>
  <si>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</si>
  <si>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</si>
  <si>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</si>
  <si>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</si>
  <si>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</si>
  <si>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</si>
  <si>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</si>
  <si>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</si>
  <si>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</si>
  <si>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</si>
  <si>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</si>
  <si>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</si>
  <si>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</si>
  <si>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</si>
  <si>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</si>
  <si>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</si>
  <si>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</si>
  <si>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</si>
  <si>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</si>
  <si>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</si>
  <si>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</si>
  <si>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</si>
  <si>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</si>
  <si>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</si>
  <si>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</si>
  <si>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</si>
  <si>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</si>
  <si>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</si>
  <si>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</si>
  <si>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</si>
  <si>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</si>
  <si>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</si>
  <si>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</si>
  <si>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</si>
  <si>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</si>
  <si>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</si>
  <si>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</si>
  <si>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</si>
  <si>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</si>
  <si>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</si>
  <si>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</si>
  <si>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</si>
  <si>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</si>
  <si>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</si>
  <si>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</si>
  <si>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</si>
  <si>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</si>
  <si>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</si>
  <si>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</si>
  <si>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</si>
  <si>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</si>
  <si>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</si>
  <si>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</si>
  <si>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</si>
  <si>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</si>
  <si>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</si>
  <si>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</si>
  <si>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</si>
  <si>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</si>
  <si>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</si>
  <si>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</si>
  <si>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</si>
  <si>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</si>
  <si>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</si>
  <si>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</si>
  <si>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</si>
  <si>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</si>
  <si>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</si>
  <si>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</si>
  <si>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</si>
  <si>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</si>
  <si>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</si>
  <si>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</si>
  <si>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</si>
  <si>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</si>
  <si>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</si>
  <si>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</si>
  <si>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</si>
  <si>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</si>
  <si>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</si>
  <si>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</si>
  <si>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</si>
  <si>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</si>
  <si>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</si>
  <si>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</si>
  <si>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</si>
  <si>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</si>
  <si>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</si>
  <si>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</si>
  <si>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</si>
  <si>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</si>
  <si>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</si>
  <si>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</si>
  <si>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</si>
  <si>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</si>
  <si>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</si>
  <si>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</si>
  <si>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</si>
  <si>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</si>
  <si>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</si>
  <si>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</si>
  <si>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</si>
  <si>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</si>
  <si>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</si>
  <si>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</si>
  <si>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</si>
  <si>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</si>
  <si>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</si>
  <si>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</si>
  <si>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</si>
  <si>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</si>
  <si>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</si>
  <si>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</si>
  <si>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</si>
  <si>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</si>
  <si>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</si>
  <si>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</si>
  <si>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</si>
  <si>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</si>
  <si>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</si>
  <si>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</si>
  <si>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</si>
  <si>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</si>
  <si>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</si>
  <si>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</si>
  <si>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</si>
  <si>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</si>
  <si>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</si>
  <si>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</si>
  <si>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</si>
  <si>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</si>
  <si>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</si>
  <si>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</si>
  <si>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</si>
  <si>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</si>
  <si>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</si>
  <si>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</si>
  <si>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</si>
  <si>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</si>
  <si>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</si>
  <si>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</si>
  <si>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</si>
  <si>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</si>
  <si>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</si>
  <si>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</si>
  <si>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</si>
  <si>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</si>
  <si>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</si>
  <si>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</si>
  <si>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</si>
  <si>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</si>
  <si>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</si>
  <si>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</si>
  <si>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</si>
  <si>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</si>
  <si>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</si>
  <si>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</si>
  <si>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</si>
  <si>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</si>
  <si>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</si>
  <si>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</si>
  <si>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</si>
  <si>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</si>
  <si>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</si>
  <si>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</si>
  <si>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</si>
  <si>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</si>
  <si>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</si>
  <si>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</si>
  <si>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</si>
  <si>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</si>
  <si>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</si>
  <si>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</si>
  <si>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</si>
  <si>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</si>
  <si>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</si>
  <si>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</si>
  <si>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</si>
  <si>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</si>
  <si>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</si>
  <si>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</si>
  <si>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</si>
  <si>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</si>
  <si>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</si>
  <si>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</si>
  <si>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</si>
  <si>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</si>
  <si>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</si>
  <si>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</si>
  <si>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</si>
  <si>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</si>
  <si>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</si>
  <si>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</si>
  <si>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</si>
  <si>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</si>
  <si>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</si>
  <si>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</si>
  <si>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</si>
  <si>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</si>
  <si>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</si>
  <si>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</si>
  <si>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</si>
  <si>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</si>
  <si>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</si>
  <si>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</si>
  <si>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</si>
  <si>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</si>
  <si>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</si>
  <si>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</si>
  <si>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</si>
  <si>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</si>
  <si>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</si>
  <si>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</si>
  <si>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</si>
  <si>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</si>
  <si>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</si>
  <si>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</si>
  <si>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</si>
  <si>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</si>
  <si>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</si>
  <si>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</si>
  <si>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</si>
  <si>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</si>
  <si>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</si>
  <si>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</si>
  <si>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</si>
  <si>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</si>
  <si>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</si>
  <si>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</si>
  <si>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</si>
  <si>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</si>
  <si>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</si>
  <si>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</si>
  <si>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</si>
  <si>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</si>
  <si>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</si>
  <si>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</si>
  <si>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</si>
  <si>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</si>
  <si>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</si>
  <si>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</si>
  <si>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</si>
  <si>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</si>
  <si>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</si>
  <si>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</si>
  <si>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</si>
  <si>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</si>
  <si>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</si>
  <si>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</si>
  <si>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</si>
  <si>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</si>
  <si>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</si>
  <si>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</si>
  <si>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</si>
  <si>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</si>
  <si>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</si>
  <si>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</si>
  <si>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</si>
  <si>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</si>
  <si>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</si>
  <si>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</si>
  <si>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</si>
  <si>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</si>
  <si>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</si>
  <si>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</si>
  <si>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</si>
  <si>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</si>
  <si>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</si>
  <si>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</si>
  <si>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</si>
  <si>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</si>
  <si>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</si>
  <si>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</si>
  <si>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</si>
  <si>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</si>
  <si>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</si>
  <si>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</si>
  <si>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</si>
  <si>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</si>
  <si>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</si>
  <si>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</si>
  <si>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</si>
  <si>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</si>
  <si>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</si>
  <si>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</si>
  <si>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</si>
  <si>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</si>
  <si>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</si>
  <si>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</si>
  <si>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</si>
  <si>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</si>
  <si>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</si>
  <si>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</si>
  <si>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</si>
  <si>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</si>
  <si>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</si>
  <si>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</si>
  <si>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</si>
  <si>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</si>
  <si>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</si>
  <si>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</si>
  <si>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</si>
  <si>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</si>
  <si>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</si>
  <si>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</si>
  <si>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</si>
  <si>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</si>
  <si>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</si>
  <si>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</si>
  <si>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</si>
  <si>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</si>
  <si>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</si>
  <si>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</si>
  <si>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</si>
  <si>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</si>
  <si>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</si>
  <si>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</si>
  <si>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</si>
  <si>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</si>
  <si>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</si>
  <si>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</si>
  <si>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</si>
  <si>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</si>
  <si>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</si>
  <si>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</si>
  <si>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</si>
  <si>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</si>
  <si>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</si>
  <si>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</si>
  <si>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</si>
  <si>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</si>
  <si>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</si>
  <si>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</si>
  <si>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</si>
  <si>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</si>
  <si>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</si>
  <si>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</si>
  <si>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</si>
  <si>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</si>
  <si>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</si>
  <si>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</si>
  <si>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</si>
  <si>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</si>
  <si>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</si>
  <si>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</si>
  <si>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</si>
  <si>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</si>
  <si>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</si>
  <si>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</si>
  <si>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</si>
  <si>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</si>
  <si>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</si>
  <si>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</si>
  <si>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</si>
  <si>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</si>
  <si>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</si>
  <si>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</si>
  <si>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</si>
  <si>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</si>
  <si>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</si>
  <si>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</si>
  <si>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</si>
  <si>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</si>
  <si>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</si>
  <si>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</si>
  <si>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</si>
  <si>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</si>
  <si>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</si>
  <si>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</si>
  <si>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</si>
  <si>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</si>
  <si>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</si>
  <si>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</si>
  <si>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</si>
  <si>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</si>
  <si>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</si>
  <si>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</si>
  <si>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</si>
  <si>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</si>
  <si>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</si>
  <si>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</si>
  <si>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</si>
  <si>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</si>
  <si>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</si>
  <si>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</si>
  <si>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</si>
  <si>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</si>
  <si>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</si>
  <si>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</si>
  <si>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</si>
  <si>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</si>
  <si>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</si>
  <si>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</si>
  <si>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</si>
  <si>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</si>
  <si>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</si>
  <si>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</si>
  <si>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</si>
  <si>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</si>
  <si>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</si>
  <si>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</si>
  <si>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</si>
  <si>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</si>
  <si>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</si>
  <si>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</si>
  <si>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</si>
  <si>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</si>
  <si>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</si>
  <si>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</si>
  <si>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</si>
  <si>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</si>
  <si>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</si>
  <si>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</si>
  <si>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</si>
  <si>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</si>
  <si>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</si>
  <si>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</si>
  <si>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</si>
  <si>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</si>
  <si>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</si>
  <si>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</si>
  <si>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</si>
  <si>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</si>
  <si>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</si>
  <si>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</si>
  <si>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</si>
  <si>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</si>
  <si>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</si>
  <si>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</si>
  <si>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</si>
  <si>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</si>
  <si>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</si>
  <si>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</si>
  <si>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</si>
  <si>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</si>
  <si>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</si>
  <si>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</si>
  <si>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</si>
  <si>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</si>
  <si>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</si>
  <si>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</si>
  <si>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</si>
  <si>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</si>
  <si>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</si>
  <si>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</si>
  <si>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</si>
  <si>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</si>
  <si>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</si>
  <si>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</si>
  <si>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</si>
  <si>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</si>
  <si>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</si>
  <si>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</si>
  <si>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</si>
  <si>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</si>
  <si>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</si>
  <si>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</si>
  <si>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</si>
  <si>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</si>
  <si>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</si>
  <si>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</si>
  <si>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</si>
  <si>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</si>
  <si>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</si>
  <si>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</si>
  <si>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</si>
  <si>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</si>
  <si>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</si>
  <si>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</si>
  <si>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</si>
  <si>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</si>
  <si>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</si>
  <si>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</si>
  <si>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</si>
  <si>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</si>
  <si>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</si>
  <si>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</si>
  <si>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</si>
  <si>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</si>
  <si>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</si>
  <si>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</si>
  <si>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</si>
  <si>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</si>
  <si>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</si>
  <si>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</si>
  <si>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</si>
  <si>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</si>
  <si>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</si>
  <si>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</si>
  <si>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</si>
  <si>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</si>
  <si>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</si>
  <si>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</si>
  <si>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</si>
  <si>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</si>
  <si>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</si>
  <si>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</si>
  <si>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</si>
  <si>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</si>
  <si>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</si>
  <si>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</si>
  <si>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</si>
  <si>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</si>
  <si>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</si>
  <si>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</si>
  <si>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</si>
  <si>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</si>
  <si>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</si>
  <si>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</si>
  <si>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</si>
  <si>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</si>
  <si>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</si>
  <si>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</si>
  <si>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</si>
  <si>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</si>
  <si>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</si>
  <si>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</si>
  <si>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</si>
  <si>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</si>
  <si>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</si>
  <si>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</si>
  <si>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</si>
  <si>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</si>
  <si>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</si>
  <si>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</si>
  <si>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</si>
  <si>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</si>
  <si>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</si>
  <si>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</si>
  <si>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</si>
  <si>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</si>
  <si>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</si>
  <si>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</si>
  <si>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</si>
  <si>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</si>
  <si>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</si>
  <si>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</si>
  <si>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</si>
  <si>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</si>
  <si>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</si>
  <si>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</si>
  <si>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</si>
  <si>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</si>
  <si>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</si>
  <si>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</si>
  <si>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</si>
  <si>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</si>
  <si>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</si>
  <si>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</si>
  <si>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</si>
  <si>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</si>
  <si>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</si>
  <si>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</si>
  <si>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</si>
  <si>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</si>
  <si>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</si>
  <si>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</si>
  <si>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</si>
  <si>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</si>
  <si>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</si>
  <si>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</si>
  <si>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</si>
  <si>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</si>
  <si>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</si>
  <si>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</si>
  <si>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</si>
  <si>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</si>
  <si>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</si>
  <si>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</si>
  <si>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</si>
  <si>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</si>
  <si>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</si>
  <si>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</si>
  <si>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</si>
  <si>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</si>
  <si>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</si>
  <si>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</si>
  <si>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</si>
  <si>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</si>
  <si>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</si>
  <si>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</si>
  <si>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</si>
  <si>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</si>
  <si>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</si>
  <si>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</si>
  <si>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</si>
  <si>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</si>
  <si>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</si>
  <si>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</si>
  <si>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</si>
  <si>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</si>
  <si>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</si>
  <si>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</si>
  <si>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</si>
  <si>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</si>
  <si>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</si>
  <si>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</si>
  <si>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</si>
  <si>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</si>
  <si>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</si>
  <si>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</si>
  <si>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</si>
  <si>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</si>
  <si>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</si>
  <si>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</si>
  <si>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</si>
  <si>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</si>
  <si>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</si>
  <si>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</si>
  <si>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</si>
  <si>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</si>
  <si>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</si>
  <si>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</si>
  <si>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</si>
  <si>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</si>
  <si>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</si>
  <si>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</si>
  <si>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</si>
  <si>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</si>
  <si>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</si>
  <si>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</si>
  <si>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</si>
  <si>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</si>
  <si>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</si>
  <si>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</si>
  <si>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</si>
  <si>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</si>
  <si>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</si>
  <si>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</si>
  <si>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</si>
  <si>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</si>
  <si>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</si>
  <si>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</si>
  <si>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</si>
  <si>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</si>
  <si>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</si>
  <si>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</si>
  <si>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</si>
  <si>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</si>
  <si>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</si>
  <si>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</si>
  <si>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</si>
  <si>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</si>
  <si>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</si>
  <si>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</si>
  <si>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</si>
  <si>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</si>
  <si>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</si>
  <si>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</si>
  <si>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</si>
  <si>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</si>
  <si>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</si>
  <si>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</si>
  <si>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</si>
  <si>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</si>
  <si>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</si>
  <si>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</si>
  <si>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</si>
  <si>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</si>
  <si>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</si>
  <si>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</si>
  <si>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</si>
  <si>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</si>
  <si>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</si>
  <si>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</si>
  <si>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</si>
  <si>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</si>
  <si>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</si>
  <si>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</si>
  <si>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</si>
  <si>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</si>
  <si>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</si>
  <si>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</si>
  <si>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</si>
  <si>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</si>
  <si>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</si>
  <si>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</si>
  <si>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</si>
  <si>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</si>
  <si>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</si>
  <si>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</si>
  <si>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</si>
  <si>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</si>
  <si>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</si>
  <si>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</si>
  <si>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</si>
  <si>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</si>
  <si>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</si>
  <si>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</si>
  <si>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</si>
  <si>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</si>
  <si>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</si>
  <si>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</si>
  <si>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</si>
  <si>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</si>
  <si>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</si>
  <si>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</si>
  <si>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</si>
  <si>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</si>
  <si>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</si>
  <si>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</si>
  <si>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</si>
  <si>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</si>
  <si>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</si>
  <si>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</si>
  <si>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</si>
  <si>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</si>
  <si>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</si>
  <si>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</si>
  <si>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</si>
  <si>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</si>
  <si>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</si>
  <si>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</si>
  <si>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</si>
  <si>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</si>
  <si>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</si>
  <si>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</si>
  <si>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</si>
  <si>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</si>
  <si>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</si>
  <si>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</si>
  <si>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</si>
  <si>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</si>
  <si>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</si>
  <si>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</si>
  <si>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</si>
  <si>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</si>
  <si>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</si>
  <si>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</si>
  <si>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</si>
  <si>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</si>
  <si>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</si>
  <si>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</si>
  <si>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</si>
  <si>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</si>
  <si>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</si>
  <si>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</si>
  <si>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</si>
  <si>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</si>
  <si>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</si>
  <si>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</si>
  <si>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</si>
  <si>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</si>
  <si>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</si>
  <si>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</si>
  <si>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</si>
  <si>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</si>
  <si>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</si>
  <si>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</si>
  <si>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</si>
  <si>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</si>
  <si>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</si>
  <si>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</si>
  <si>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</si>
  <si>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</si>
  <si>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</si>
  <si>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</si>
  <si>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</si>
  <si>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</si>
  <si>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</si>
  <si>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</si>
  <si>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</si>
  <si>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</si>
  <si>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</si>
  <si>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</si>
  <si>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</si>
  <si>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</si>
  <si>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</si>
  <si>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</si>
  <si>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</si>
  <si>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</si>
  <si>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</si>
  <si>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</si>
  <si>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</si>
  <si>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</si>
  <si>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</si>
  <si>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</si>
  <si>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</si>
  <si>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</si>
  <si>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</si>
  <si>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</si>
  <si>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</si>
  <si>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</si>
  <si>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</si>
  <si>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</si>
  <si>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</si>
  <si>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</si>
  <si>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</si>
  <si>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</si>
  <si>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</si>
  <si>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</si>
  <si>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</si>
  <si>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</si>
  <si>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</si>
  <si>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</si>
  <si>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</si>
  <si>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</si>
  <si>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</si>
  <si>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</si>
  <si>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</si>
  <si>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</si>
  <si>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</si>
  <si>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</si>
  <si>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</si>
  <si>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</si>
  <si>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</si>
  <si>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</si>
  <si>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</si>
  <si>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</si>
  <si>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</si>
  <si>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</si>
  <si>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</si>
  <si>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</si>
  <si>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</si>
  <si>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</si>
  <si>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</si>
  <si>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</si>
  <si>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</si>
  <si>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</si>
  <si>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</si>
  <si>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</si>
  <si>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</si>
  <si>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</si>
  <si>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</si>
  <si>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</si>
  <si>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</si>
  <si>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</si>
  <si>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</si>
  <si>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</si>
  <si>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</si>
  <si>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</si>
  <si>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</si>
  <si>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</si>
  <si>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</si>
  <si>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</si>
  <si>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</si>
  <si>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</si>
  <si>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</si>
  <si>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</si>
  <si>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</si>
  <si>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</si>
  <si>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</si>
  <si>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</si>
  <si>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</si>
  <si>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</si>
  <si>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</si>
  <si>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</si>
  <si>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</si>
  <si>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</si>
  <si>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</si>
  <si>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</si>
  <si>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</si>
  <si>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</si>
  <si>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</si>
  <si>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</si>
  <si>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</si>
  <si>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</si>
  <si>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</si>
  <si>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</si>
  <si>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</si>
  <si>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</si>
  <si>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</si>
  <si>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</si>
  <si>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</si>
  <si>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</si>
  <si>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</si>
  <si>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</si>
  <si>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</si>
  <si>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</si>
  <si>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</si>
  <si>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</si>
  <si>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</si>
  <si>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</si>
  <si>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</si>
  <si>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</si>
  <si>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</si>
  <si>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</si>
  <si>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</si>
  <si>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</si>
  <si>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</si>
  <si>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</si>
  <si>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</si>
  <si>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</si>
  <si>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</si>
  <si>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</si>
  <si>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</si>
  <si>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</si>
  <si>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</si>
  <si>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</si>
  <si>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</si>
  <si>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</si>
  <si>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</si>
  <si>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</si>
  <si>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</si>
  <si>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</si>
  <si>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</si>
  <si>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</si>
  <si>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</si>
  <si>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</si>
  <si>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</si>
  <si>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</si>
  <si>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</si>
  <si>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</si>
  <si>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</si>
  <si>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</si>
  <si>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</si>
  <si>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</si>
  <si>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</si>
  <si>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</si>
  <si>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</si>
  <si>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</si>
  <si>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</si>
  <si>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</si>
  <si>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</si>
  <si>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</si>
  <si>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</si>
  <si>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</si>
  <si>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</si>
  <si>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</si>
  <si>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</si>
  <si>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</si>
  <si>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</si>
  <si>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</si>
  <si>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</si>
  <si>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</si>
  <si>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</si>
  <si>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</si>
  <si>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</si>
  <si>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</si>
  <si>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</si>
  <si>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</si>
  <si>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</si>
  <si>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</si>
  <si>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</si>
  <si>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</si>
  <si>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</si>
  <si>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</si>
  <si>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</si>
  <si>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</si>
  <si>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</si>
  <si>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</si>
  <si>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</si>
  <si>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</si>
  <si>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</si>
  <si>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</si>
  <si>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</si>
  <si>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</si>
  <si>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</si>
  <si>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</si>
  <si>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</si>
  <si>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</si>
  <si>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</si>
  <si>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</si>
  <si>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</si>
  <si>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</si>
  <si>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</si>
  <si>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</si>
  <si>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</si>
  <si>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</si>
  <si>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</si>
  <si>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</si>
  <si>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</si>
  <si>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</si>
  <si>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</si>
  <si>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</si>
  <si>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</si>
  <si>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</si>
  <si>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</si>
  <si>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</si>
  <si>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</si>
  <si>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</si>
  <si>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</si>
  <si>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</si>
  <si>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</si>
  <si>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</si>
  <si>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</si>
  <si>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</si>
  <si>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</si>
  <si>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</si>
  <si>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</si>
  <si>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</si>
  <si>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</si>
  <si>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</si>
  <si>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</si>
  <si>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</si>
  <si>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</si>
  <si>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</si>
  <si>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</si>
  <si>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</si>
  <si>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</si>
  <si>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</si>
  <si>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</si>
  <si>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</si>
  <si>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</si>
  <si>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</si>
  <si>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</si>
  <si>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</si>
  <si>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</si>
  <si>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</si>
  <si>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</si>
  <si>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</si>
  <si>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</si>
  <si>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</si>
  <si>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</si>
  <si>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</si>
  <si>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</si>
  <si>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</si>
  <si>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</si>
  <si>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</si>
  <si>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</si>
  <si>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</si>
  <si>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</si>
  <si>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</si>
  <si>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</si>
  <si>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</si>
  <si>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</si>
  <si>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</si>
  <si>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</si>
  <si>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</si>
  <si>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</si>
  <si>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</si>
  <si>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</si>
  <si>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</si>
  <si>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</si>
  <si>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</si>
  <si>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</si>
  <si>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</si>
  <si>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</si>
  <si>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</si>
  <si>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</si>
  <si>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</si>
  <si>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</si>
  <si>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</si>
  <si>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</si>
  <si>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</si>
  <si>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</si>
  <si>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</si>
  <si>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</si>
  <si>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</si>
  <si>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</si>
  <si>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</si>
  <si>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</si>
  <si>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</si>
  <si>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</si>
  <si>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</si>
  <si>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</si>
  <si>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</si>
  <si>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</si>
  <si>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</si>
  <si>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</si>
  <si>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</si>
  <si>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</si>
  <si>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</si>
  <si>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</si>
  <si>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</si>
  <si>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</si>
  <si>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</si>
  <si>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</si>
  <si>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</si>
  <si>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</si>
  <si>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</si>
  <si>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</si>
  <si>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</si>
  <si>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</si>
  <si>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</si>
  <si>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</si>
  <si>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</si>
  <si>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</si>
  <si>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</si>
  <si>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</si>
  <si>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</si>
  <si>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</si>
  <si>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</si>
  <si>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</si>
  <si>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</si>
  <si>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</si>
  <si>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</si>
  <si>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</si>
  <si>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</si>
  <si>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</si>
  <si>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</si>
  <si>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</si>
  <si>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</si>
  <si>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</si>
  <si>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</si>
  <si>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</si>
  <si>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</si>
  <si>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</si>
  <si>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</si>
  <si>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</si>
  <si>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</si>
  <si>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</si>
  <si>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</si>
  <si>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</si>
  <si>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</si>
  <si>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</si>
  <si>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</si>
  <si>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</si>
  <si>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</si>
  <si>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</si>
  <si>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</si>
  <si>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</si>
  <si>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</si>
  <si>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</si>
  <si>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</si>
  <si>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</si>
  <si>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</si>
  <si>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</si>
  <si>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</si>
  <si>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</si>
  <si>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</si>
  <si>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</si>
  <si>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</si>
  <si>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</si>
  <si>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</si>
  <si>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</si>
  <si>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</si>
  <si>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</si>
  <si>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</si>
  <si>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</si>
  <si>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</si>
  <si>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</si>
  <si>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</si>
  <si>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</si>
  <si>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</si>
  <si>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</si>
  <si>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</si>
  <si>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</si>
  <si>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</si>
  <si>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</si>
  <si>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</si>
  <si>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</si>
  <si>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</si>
  <si>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</si>
  <si>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</si>
  <si>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</si>
  <si>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</si>
  <si>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</si>
  <si>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</si>
  <si>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</si>
  <si>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</si>
  <si>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</si>
  <si>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</si>
  <si>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</si>
  <si>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</si>
  <si>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</si>
  <si>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</si>
  <si>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</si>
  <si>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</si>
  <si>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</si>
  <si>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</si>
  <si>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</si>
  <si>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</si>
  <si>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</si>
  <si>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</si>
  <si>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</si>
  <si>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</si>
  <si>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</si>
  <si>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</si>
  <si>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</si>
  <si>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</si>
  <si>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</si>
  <si>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</si>
  <si>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</si>
  <si>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</si>
  <si>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</si>
  <si>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</si>
  <si>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</si>
  <si>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</si>
  <si>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</si>
  <si>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</si>
  <si>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</si>
  <si>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</si>
  <si>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</si>
  <si>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</si>
  <si>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</si>
  <si>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</si>
  <si>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</si>
  <si>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</si>
  <si>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</si>
  <si>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</si>
  <si>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</si>
  <si>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</si>
  <si>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</si>
  <si>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</si>
  <si>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</si>
  <si>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</si>
  <si>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</si>
  <si>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</si>
  <si>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</si>
  <si>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</si>
  <si>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</si>
  <si>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</si>
  <si>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</si>
  <si>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</si>
  <si>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</si>
  <si>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</si>
  <si>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</si>
  <si>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</si>
  <si>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</si>
  <si>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</si>
  <si>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</si>
  <si>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</si>
  <si>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</si>
  <si>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</si>
  <si>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</si>
  <si>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</si>
  <si>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</si>
  <si>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</si>
  <si>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</si>
  <si>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</si>
  <si>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</si>
  <si>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</si>
  <si>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</si>
  <si>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</si>
  <si>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</si>
  <si>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</si>
  <si>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</si>
  <si>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</si>
  <si>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</si>
  <si>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</si>
  <si>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</si>
  <si>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</si>
  <si>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</si>
  <si>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</si>
  <si>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</si>
  <si>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</si>
  <si>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</si>
  <si>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</si>
  <si>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</si>
  <si>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</si>
  <si>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</si>
  <si>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</si>
  <si>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</si>
  <si>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</si>
  <si>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</si>
  <si>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</si>
  <si>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</si>
  <si>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</si>
  <si>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</si>
  <si>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</si>
  <si>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</si>
  <si>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</si>
  <si>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</si>
  <si>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</si>
  <si>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</si>
  <si>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</si>
  <si>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</si>
  <si>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</si>
  <si>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</si>
  <si>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</si>
  <si>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</si>
  <si>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</si>
  <si>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</si>
  <si>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</si>
  <si>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</si>
  <si>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</si>
  <si>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</si>
  <si>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</si>
  <si>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</si>
  <si>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</si>
  <si>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</si>
  <si>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</si>
  <si>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</si>
  <si>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</si>
  <si>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</si>
  <si>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</si>
  <si>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</si>
  <si>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</si>
  <si>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</si>
  <si>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</si>
  <si>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</si>
  <si>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</si>
  <si>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</si>
  <si>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</si>
  <si>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</si>
  <si>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</si>
  <si>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</si>
  <si>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</si>
  <si>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</si>
  <si>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</si>
  <si>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</si>
  <si>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</si>
  <si>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</si>
  <si>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</si>
  <si>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</si>
  <si>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</si>
  <si>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</si>
  <si>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</si>
  <si>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</si>
  <si>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</si>
  <si>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</si>
  <si>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</si>
  <si>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</si>
  <si>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</si>
  <si>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</si>
  <si>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</si>
  <si>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</si>
  <si>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</si>
  <si>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</si>
  <si>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</si>
  <si>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</si>
  <si>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</si>
  <si>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</si>
  <si>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</si>
  <si>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</si>
  <si>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</si>
  <si>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</si>
  <si>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</si>
  <si>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</si>
  <si>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</si>
  <si>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</si>
  <si>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</si>
  <si>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</si>
  <si>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</si>
  <si>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</si>
  <si>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</si>
  <si>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</si>
  <si>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</si>
  <si>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</si>
  <si>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</si>
  <si>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</si>
  <si>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</si>
  <si>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</si>
  <si>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</si>
  <si>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</si>
  <si>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</si>
  <si>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</si>
  <si>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</si>
  <si>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</si>
  <si>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</si>
  <si>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</si>
  <si>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</si>
  <si>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</si>
  <si>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</si>
  <si>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</si>
  <si>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</si>
  <si>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</si>
  <si>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</si>
  <si>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</si>
  <si>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</si>
  <si>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</si>
  <si>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</si>
  <si>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</si>
  <si>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</si>
  <si>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</si>
  <si>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</si>
  <si>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</si>
  <si>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</si>
  <si>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</si>
  <si>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</si>
  <si>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</si>
  <si>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</si>
  <si>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</si>
  <si>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</si>
  <si>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</si>
  <si>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</si>
  <si>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</si>
  <si>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</si>
  <si>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</si>
  <si>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</si>
  <si>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</si>
  <si>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</si>
  <si>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</si>
  <si>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</si>
  <si>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</si>
  <si>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</si>
  <si>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</si>
  <si>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</si>
  <si>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</si>
  <si>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</si>
  <si>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</si>
  <si>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</si>
  <si>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</si>
  <si>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</si>
  <si>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</si>
  <si>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</si>
  <si>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</si>
  <si>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</si>
  <si>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</si>
  <si>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</si>
  <si>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</si>
  <si>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</si>
  <si>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</si>
  <si>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</si>
  <si>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</si>
  <si>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</si>
  <si>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</si>
  <si>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</si>
  <si>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</si>
  <si>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</si>
  <si>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</si>
  <si>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</si>
  <si>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</si>
  <si>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</si>
  <si>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</si>
  <si>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</si>
  <si>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</si>
  <si>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</si>
  <si>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</si>
  <si>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</si>
  <si>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</si>
  <si>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</si>
  <si>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</si>
  <si>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</si>
  <si>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</si>
  <si>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</si>
  <si>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</si>
  <si>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</si>
  <si>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</si>
  <si>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</si>
  <si>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</si>
  <si>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</si>
  <si>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</si>
  <si>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</si>
  <si>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</si>
  <si>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</si>
  <si>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</si>
  <si>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</si>
  <si>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</si>
  <si>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</si>
  <si>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</si>
  <si>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</si>
  <si>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</si>
  <si>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</si>
  <si>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</si>
  <si>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</si>
  <si>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</si>
  <si>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</si>
  <si>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</si>
  <si>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</si>
  <si>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</si>
  <si>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</si>
  <si>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</si>
  <si>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</si>
  <si>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</si>
  <si>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</si>
  <si>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</si>
  <si>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</si>
  <si>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</si>
  <si>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</si>
  <si>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</si>
  <si>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</si>
  <si>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</si>
  <si>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</si>
  <si>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</si>
  <si>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</si>
  <si>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</si>
  <si>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</si>
  <si>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</si>
  <si>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</si>
  <si>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</si>
  <si>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</si>
  <si>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</si>
  <si>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</si>
  <si>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</si>
  <si>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</si>
  <si>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</si>
  <si>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</si>
  <si>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</si>
  <si>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</si>
  <si>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</si>
  <si>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</si>
  <si>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</si>
  <si>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</si>
  <si>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</si>
  <si>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</si>
  <si>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</si>
  <si>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</si>
  <si>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</si>
  <si>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</si>
  <si>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</si>
  <si>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</si>
  <si>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</si>
  <si>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</si>
  <si>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</si>
  <si>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</si>
  <si>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</si>
  <si>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</si>
  <si>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</si>
  <si>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</si>
  <si>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</si>
  <si>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</si>
  <si>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</si>
  <si>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</si>
  <si>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</si>
  <si>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</si>
  <si>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</si>
  <si>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</si>
  <si>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</si>
  <si>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</si>
  <si>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</si>
  <si>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</si>
  <si>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</si>
  <si>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</si>
  <si>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</si>
  <si>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</si>
  <si>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</si>
  <si>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</si>
  <si>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</si>
  <si>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</si>
  <si>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</si>
  <si>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</si>
  <si>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</si>
  <si>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</si>
  <si>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</si>
  <si>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</si>
  <si>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</si>
  <si>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</si>
  <si>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</si>
  <si>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</si>
  <si>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</si>
  <si>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</si>
  <si>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</si>
  <si>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</si>
  <si>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</si>
  <si>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</si>
  <si>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</si>
  <si>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</si>
  <si>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</si>
  <si>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</si>
  <si>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</si>
  <si>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</si>
  <si>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</si>
  <si>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</si>
  <si>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</si>
  <si>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</si>
  <si>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</si>
  <si>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</si>
  <si>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</si>
  <si>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</si>
  <si>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</si>
  <si>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</si>
  <si>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</si>
  <si>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</si>
  <si>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</si>
  <si>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</si>
  <si>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</si>
  <si>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</si>
  <si>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</si>
  <si>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</si>
  <si>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</si>
  <si>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</si>
  <si>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</si>
  <si>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</si>
  <si>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</si>
  <si>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</si>
  <si>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</si>
  <si>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</si>
  <si>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</si>
  <si>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</si>
  <si>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</si>
  <si>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</si>
  <si>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</si>
  <si>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</si>
  <si>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</si>
  <si>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</si>
  <si>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</si>
  <si>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</si>
  <si>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</si>
  <si>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</si>
  <si>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</si>
  <si>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</si>
  <si>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</si>
  <si>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</si>
  <si>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</si>
  <si>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</si>
  <si>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</si>
  <si>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</si>
  <si>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</si>
  <si>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</si>
  <si>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</si>
  <si>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</si>
  <si>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</si>
  <si>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</si>
  <si>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</si>
  <si>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</si>
  <si>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</si>
  <si>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</si>
  <si>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</si>
  <si>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</si>
  <si>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</si>
  <si>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</si>
  <si>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</si>
  <si>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</si>
  <si>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</si>
  <si>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</si>
  <si>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</si>
  <si>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</si>
  <si>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</si>
  <si>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</si>
  <si>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</si>
  <si>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</si>
  <si>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</si>
  <si>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</si>
  <si>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</si>
  <si>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</si>
  <si>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</si>
  <si>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</si>
  <si>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</si>
  <si>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</si>
  <si>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</si>
  <si>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</si>
  <si>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</si>
  <si>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</si>
  <si>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</si>
  <si>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</si>
  <si>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</si>
  <si>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</si>
  <si>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</si>
  <si>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</si>
  <si>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</si>
  <si>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</si>
  <si>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</si>
  <si>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</si>
  <si>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</si>
  <si>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</si>
  <si>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</si>
  <si>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</si>
  <si>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</si>
  <si>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</si>
  <si>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</si>
  <si>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</si>
  <si>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</si>
  <si>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</si>
  <si>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</si>
  <si>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</si>
  <si>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</si>
  <si>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</si>
  <si>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</si>
  <si>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</si>
  <si>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</si>
  <si>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</si>
  <si>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</si>
  <si>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</si>
  <si>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</si>
  <si>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</si>
  <si>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</si>
  <si>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</si>
  <si>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</si>
  <si>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</si>
  <si>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</si>
  <si>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</si>
  <si>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</si>
  <si>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</si>
  <si>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</si>
  <si>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</si>
  <si>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</si>
  <si>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</si>
  <si>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</si>
  <si>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</si>
  <si>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</si>
  <si>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</si>
  <si>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</si>
  <si>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</si>
  <si>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</si>
  <si>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</si>
  <si>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</si>
  <si>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</si>
  <si>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</si>
  <si>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</si>
  <si>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</si>
  <si>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</si>
  <si>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</si>
  <si>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</si>
  <si>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</si>
  <si>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</si>
  <si>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</si>
  <si>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</si>
  <si>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</si>
  <si>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</si>
  <si>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</si>
  <si>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</si>
  <si>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</si>
  <si>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</si>
  <si>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</si>
  <si>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</si>
  <si>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</si>
  <si>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</si>
  <si>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</si>
  <si>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</si>
  <si>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</si>
  <si>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</si>
  <si>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</si>
  <si>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</si>
  <si>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</si>
  <si>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</si>
  <si>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</si>
  <si>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</si>
  <si>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</si>
  <si>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</si>
  <si>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</si>
  <si>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</si>
  <si>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</si>
  <si>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</si>
  <si>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</si>
  <si>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</si>
  <si>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</si>
  <si>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</si>
  <si>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</si>
  <si>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</si>
  <si>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</si>
  <si>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</si>
  <si>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</si>
  <si>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</si>
  <si>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</si>
  <si>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</si>
  <si>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</si>
  <si>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</si>
  <si>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</si>
  <si>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</si>
  <si>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</si>
  <si>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</si>
  <si>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</si>
  <si>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</si>
  <si>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</si>
  <si>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</si>
  <si>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</si>
  <si>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</si>
  <si>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</si>
  <si>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</si>
  <si>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</si>
  <si>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</si>
  <si>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</si>
  <si>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</si>
  <si>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</si>
  <si>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</si>
  <si>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</si>
  <si>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</si>
  <si>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</si>
  <si>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</si>
  <si>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</si>
  <si>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</si>
  <si>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</si>
  <si>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</si>
  <si>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</si>
  <si>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</si>
  <si>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</si>
  <si>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</si>
  <si>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</si>
  <si>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</si>
  <si>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</si>
  <si>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</si>
  <si>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</si>
  <si>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</si>
  <si>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</si>
  <si>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</si>
  <si>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</si>
  <si>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</si>
  <si>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</si>
  <si>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</si>
  <si>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</si>
  <si>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</si>
  <si>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</si>
  <si>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</si>
  <si>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</si>
  <si>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</si>
  <si>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</si>
  <si>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</si>
  <si>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</si>
  <si>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</si>
  <si>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</si>
  <si>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</si>
  <si>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</si>
  <si>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</si>
  <si>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</si>
  <si>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</si>
  <si>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</si>
  <si>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</si>
  <si>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</si>
  <si>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</si>
  <si>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</si>
  <si>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</si>
  <si>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</si>
  <si>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</si>
  <si>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</si>
  <si>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</si>
  <si>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</si>
  <si>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</si>
  <si>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</si>
  <si>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</si>
  <si>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</si>
  <si>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</si>
  <si>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</si>
  <si>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</si>
  <si>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</si>
  <si>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</si>
  <si>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</si>
  <si>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</si>
  <si>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</si>
  <si>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</si>
  <si>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</si>
  <si>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</si>
  <si>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</si>
  <si>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</si>
  <si>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</si>
  <si>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</si>
  <si>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</si>
  <si>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</si>
  <si>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</si>
  <si>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</si>
  <si>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</si>
  <si>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</si>
  <si>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</si>
  <si>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</si>
  <si>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</si>
  <si>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</si>
  <si>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</si>
  <si>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</si>
  <si>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</si>
  <si>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</si>
  <si>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</si>
  <si>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</si>
  <si>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</si>
  <si>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</si>
  <si>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</si>
  <si>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</si>
  <si>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</si>
  <si>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</si>
  <si>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</si>
  <si>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</si>
  <si>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</si>
  <si>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</si>
  <si>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</si>
  <si>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</si>
  <si>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</si>
  <si>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</si>
  <si>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</si>
  <si>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</si>
  <si>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</si>
  <si>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</si>
  <si>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</si>
  <si>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</si>
  <si>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</si>
  <si>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</si>
  <si>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</si>
  <si>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</si>
  <si>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</si>
  <si>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</si>
  <si>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</si>
  <si>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</si>
  <si>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</si>
  <si>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</si>
  <si>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</si>
  <si>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</si>
  <si>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</si>
  <si>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</si>
  <si>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</si>
  <si>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</si>
  <si>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</si>
  <si>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</si>
  <si>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</si>
  <si>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</si>
  <si>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</si>
  <si>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</si>
  <si>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</si>
  <si>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</si>
  <si>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</si>
  <si>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</si>
  <si>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</si>
  <si>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</si>
  <si>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</si>
  <si>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</si>
  <si>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</si>
  <si>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</si>
  <si>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</si>
  <si>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</si>
  <si>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</si>
  <si>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</si>
  <si>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</si>
  <si>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</si>
  <si>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</si>
  <si>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</si>
  <si>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</si>
  <si>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</si>
  <si>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</si>
  <si>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</si>
  <si>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</si>
  <si>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</si>
  <si>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</si>
  <si>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</si>
  <si>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</si>
  <si>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</si>
  <si>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</si>
  <si>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</si>
  <si>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</si>
  <si>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</si>
  <si>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</si>
  <si>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</si>
  <si>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</si>
  <si>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</si>
  <si>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</si>
  <si>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</si>
  <si>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</si>
  <si>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</si>
  <si>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</si>
  <si>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</si>
  <si>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</si>
  <si>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</si>
  <si>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</si>
  <si>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</si>
  <si>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</si>
  <si>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</si>
  <si>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</si>
  <si>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</si>
  <si>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</si>
  <si>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</si>
  <si>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</si>
  <si>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</si>
  <si>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</si>
  <si>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</si>
  <si>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</si>
  <si>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</si>
  <si>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</si>
  <si>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</si>
  <si>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</si>
  <si>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</si>
  <si>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</si>
  <si>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</si>
  <si>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</si>
  <si>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</si>
  <si>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</si>
  <si>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</si>
  <si>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</si>
  <si>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</si>
  <si>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</si>
  <si>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</si>
  <si>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</si>
  <si>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</si>
  <si>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</si>
  <si>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</si>
  <si>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</si>
  <si>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</si>
  <si>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</si>
  <si>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</si>
  <si>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</si>
  <si>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</si>
  <si>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</si>
  <si>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</si>
  <si>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</si>
  <si>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</si>
  <si>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</si>
  <si>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</si>
  <si>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</si>
  <si>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</si>
  <si>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</si>
  <si>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</si>
  <si>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</si>
  <si>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</si>
  <si>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</si>
  <si>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</si>
  <si>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</si>
  <si>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</si>
  <si>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</si>
  <si>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</si>
  <si>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</si>
  <si>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</si>
  <si>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</si>
  <si>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</si>
  <si>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</si>
  <si>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</si>
  <si>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</si>
  <si>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</si>
  <si>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</si>
  <si>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</si>
  <si>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</si>
  <si>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</si>
  <si>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</si>
  <si>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</si>
  <si>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</si>
  <si>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</si>
  <si>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</si>
  <si>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</si>
  <si>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</si>
  <si>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</si>
  <si>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</si>
  <si>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</si>
  <si>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</si>
  <si>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</si>
  <si>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</si>
  <si>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</si>
  <si>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</si>
  <si>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</si>
  <si>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</si>
  <si>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</si>
  <si>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</si>
  <si>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</si>
  <si>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</si>
  <si>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</si>
  <si>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</si>
  <si>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</si>
  <si>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</si>
  <si>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</si>
  <si>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</si>
  <si>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</si>
  <si>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</si>
  <si>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</si>
  <si>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</si>
  <si>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</si>
  <si>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</si>
  <si>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</si>
  <si>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</si>
  <si>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</si>
  <si>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</si>
  <si>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</si>
  <si>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</si>
  <si>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</si>
  <si>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</si>
  <si>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</si>
  <si>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</si>
  <si>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</si>
  <si>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</si>
  <si>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</si>
  <si>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</si>
  <si>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</si>
  <si>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</si>
  <si>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</si>
  <si>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</si>
  <si>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</si>
  <si>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</si>
  <si>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</si>
  <si>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</si>
  <si>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</si>
  <si>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</si>
  <si>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</si>
  <si>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</si>
  <si>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</si>
  <si>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</si>
  <si>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</si>
  <si>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</si>
  <si>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</si>
  <si>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</si>
  <si>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</si>
  <si>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</si>
  <si>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</si>
  <si>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</si>
  <si>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</si>
  <si>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</si>
  <si>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</si>
  <si>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</si>
  <si>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</si>
  <si>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</si>
  <si>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</si>
  <si>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</si>
  <si>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</si>
  <si>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</si>
  <si>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</si>
  <si>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</si>
  <si>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</si>
  <si>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</si>
  <si>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</si>
  <si>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</si>
  <si>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</si>
  <si>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</si>
  <si>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</si>
  <si>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</si>
  <si>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</si>
  <si>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</si>
  <si>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</si>
  <si>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</si>
  <si>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</si>
  <si>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</si>
  <si>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</si>
  <si>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</si>
  <si>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</si>
  <si>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</si>
  <si>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</si>
  <si>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</si>
  <si>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</si>
  <si>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</si>
  <si>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</si>
  <si>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</si>
  <si>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</si>
  <si>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</si>
  <si>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</si>
  <si>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</si>
  <si>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</si>
  <si>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</si>
  <si>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</si>
  <si>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</si>
  <si>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</si>
  <si>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</si>
  <si>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</si>
  <si>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</si>
  <si>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</si>
  <si>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</si>
  <si>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</si>
  <si>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</si>
  <si>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</si>
  <si>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</si>
  <si>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</si>
  <si>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</si>
  <si>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</si>
  <si>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</si>
  <si>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</si>
  <si>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</si>
  <si>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</si>
  <si>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</si>
  <si>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</si>
  <si>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</si>
  <si>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</si>
  <si>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</si>
  <si>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</si>
  <si>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</si>
  <si>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</si>
  <si>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</si>
  <si>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</si>
  <si>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</si>
  <si>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</si>
  <si>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</si>
  <si>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</si>
  <si>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</si>
  <si>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</si>
  <si>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</si>
  <si>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</si>
  <si>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</si>
  <si>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</si>
  <si>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</si>
  <si>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</si>
  <si>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</si>
  <si>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</si>
  <si>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</si>
  <si>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</si>
  <si>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</si>
  <si>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</si>
  <si>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</si>
  <si>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</si>
  <si>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</si>
  <si>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</si>
  <si>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</si>
  <si>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</si>
  <si>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</si>
  <si>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</si>
  <si>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</si>
  <si>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</si>
  <si>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</si>
  <si>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</si>
  <si>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</si>
  <si>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</si>
  <si>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</si>
  <si>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</si>
  <si>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</si>
  <si>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</si>
  <si>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</si>
  <si>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</si>
  <si>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</si>
  <si>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</si>
  <si>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</si>
  <si>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</si>
  <si>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</si>
  <si>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</si>
  <si>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</si>
  <si>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</si>
  <si>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</si>
  <si>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</si>
  <si>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</si>
  <si>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</si>
  <si>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</si>
  <si>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</si>
  <si>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</si>
  <si>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</si>
  <si>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</si>
  <si>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</si>
  <si>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</si>
  <si>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</si>
  <si>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</si>
  <si>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</si>
  <si>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</si>
  <si>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</si>
  <si>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</si>
  <si>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</si>
  <si>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</si>
  <si>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</si>
  <si>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</si>
  <si>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</si>
  <si>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</si>
  <si>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</si>
  <si>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</si>
  <si>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</si>
  <si>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</si>
  <si>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</si>
  <si>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</si>
  <si>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</si>
  <si>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</si>
  <si>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</si>
  <si>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</si>
  <si>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</si>
  <si>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</si>
  <si>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</si>
  <si>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</si>
  <si>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</si>
  <si>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</si>
  <si>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</si>
  <si>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</si>
  <si>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</si>
  <si>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</si>
  <si>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</si>
  <si>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</si>
  <si>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</si>
  <si>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</si>
  <si>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</si>
  <si>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</si>
  <si>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</si>
  <si>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</si>
  <si>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</si>
  <si>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</si>
  <si>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</si>
  <si>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</si>
  <si>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</si>
  <si>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</si>
  <si>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</si>
  <si>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</si>
  <si>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</si>
  <si>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</si>
  <si>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</si>
  <si>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</si>
  <si>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</si>
  <si>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</si>
  <si>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</si>
  <si>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</si>
  <si>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</si>
  <si>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</si>
  <si>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</si>
  <si>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</si>
  <si>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</si>
  <si>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</si>
  <si>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</si>
  <si>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</si>
  <si>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</si>
  <si>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</si>
  <si>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</si>
  <si>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</si>
  <si>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</si>
  <si>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</si>
  <si>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</si>
  <si>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</si>
  <si>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</si>
  <si>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</si>
  <si>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</si>
  <si>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</si>
  <si>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</si>
  <si>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</si>
  <si>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</si>
  <si>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</si>
  <si>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</si>
  <si>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</si>
  <si>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</si>
  <si>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</si>
  <si>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</si>
  <si>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</si>
  <si>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</si>
  <si>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</si>
  <si>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</si>
  <si>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</si>
  <si>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</si>
  <si>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</si>
  <si>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</si>
  <si>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</si>
  <si>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</si>
  <si>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</si>
  <si>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</si>
  <si>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</si>
  <si>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</si>
  <si>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</si>
  <si>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</si>
  <si>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</si>
  <si>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</si>
  <si>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</si>
  <si>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</si>
  <si>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</si>
  <si>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</si>
  <si>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</si>
  <si>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</si>
  <si>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</si>
  <si>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</si>
  <si>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</si>
  <si>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</si>
  <si>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</si>
  <si>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</si>
  <si>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</si>
  <si>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</si>
  <si>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</si>
  <si>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</si>
  <si>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</si>
  <si>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</si>
  <si>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</si>
  <si>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</si>
  <si>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</si>
  <si>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</si>
  <si>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</si>
  <si>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</si>
  <si>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</si>
  <si>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</si>
  <si>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</si>
  <si>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</si>
  <si>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</si>
  <si>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</si>
  <si>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</si>
  <si>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</si>
  <si>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</si>
  <si>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</si>
  <si>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</si>
  <si>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</si>
  <si>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</si>
  <si>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</si>
  <si>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</si>
  <si>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</si>
  <si>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</si>
  <si>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</si>
  <si>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</si>
  <si>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</si>
  <si>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</si>
  <si>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</si>
  <si>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</si>
  <si>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</si>
  <si>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</si>
  <si>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</si>
  <si>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</si>
  <si>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</si>
  <si>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</si>
  <si>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</si>
  <si>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</si>
  <si>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</si>
  <si>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</si>
  <si>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</si>
  <si>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</si>
  <si>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</si>
  <si>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</si>
  <si>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</si>
  <si>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</si>
  <si>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</si>
  <si>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</si>
  <si>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</si>
  <si>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</si>
  <si>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</si>
  <si>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</si>
  <si>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</si>
  <si>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</si>
  <si>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</si>
  <si>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</si>
  <si>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</si>
  <si>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</si>
  <si>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</si>
  <si>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</si>
  <si>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</si>
  <si>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</si>
  <si>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</si>
  <si>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</si>
  <si>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</si>
  <si>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</si>
  <si>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</si>
  <si>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</si>
  <si>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</si>
  <si>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</si>
  <si>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</si>
  <si>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</si>
  <si>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</si>
  <si>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</si>
  <si>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</si>
  <si>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</si>
  <si>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</si>
  <si>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</si>
  <si>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</si>
  <si>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</si>
  <si>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</si>
  <si>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</si>
  <si>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</si>
  <si>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</si>
  <si>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</si>
  <si>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</si>
  <si>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</si>
  <si>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</si>
  <si>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</si>
  <si>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</si>
  <si>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</si>
  <si>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</si>
  <si>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</si>
  <si>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</si>
  <si>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</si>
  <si>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</si>
  <si>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</si>
  <si>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</si>
  <si>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</si>
  <si>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</si>
  <si>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</si>
  <si>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</si>
  <si>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</si>
  <si>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</si>
  <si>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</si>
  <si>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</si>
  <si>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</si>
  <si>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</si>
  <si>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</si>
  <si>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</si>
  <si>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</si>
  <si>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</si>
  <si>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</si>
  <si>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</si>
  <si>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</si>
  <si>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</si>
  <si>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</si>
  <si>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</si>
  <si>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</si>
  <si>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</si>
  <si>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</si>
  <si>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</si>
  <si>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</si>
  <si>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</si>
  <si>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</si>
  <si>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</si>
  <si>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</si>
  <si>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</si>
  <si>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</si>
  <si>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</si>
  <si>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</si>
  <si>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</si>
  <si>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</si>
  <si>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</si>
  <si>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</si>
  <si>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</si>
  <si>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</si>
  <si>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</si>
  <si>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</si>
  <si>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</si>
  <si>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</si>
  <si>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</si>
  <si>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</si>
  <si>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</si>
  <si>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</si>
  <si>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</si>
  <si>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</si>
  <si>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</si>
  <si>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</si>
  <si>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</si>
  <si>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</si>
  <si>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</si>
  <si>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</si>
  <si>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</si>
  <si>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</si>
  <si>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</si>
  <si>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</si>
  <si>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</si>
  <si>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</si>
  <si>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</si>
  <si>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</si>
  <si>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</si>
  <si>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</si>
  <si>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</si>
  <si>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</si>
  <si>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</si>
  <si>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</si>
  <si>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</si>
  <si>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</si>
  <si>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</si>
  <si>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</si>
  <si>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</si>
  <si>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</si>
  <si>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</si>
  <si>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</si>
  <si>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</si>
  <si>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</si>
  <si>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</si>
  <si>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</si>
  <si>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</si>
  <si>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</si>
  <si>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</si>
  <si>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</si>
  <si>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</si>
  <si>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</si>
  <si>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</si>
  <si>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</si>
  <si>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</si>
  <si>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</si>
  <si>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</si>
  <si>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</si>
  <si>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</si>
  <si>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</si>
  <si>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</si>
  <si>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</si>
  <si>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</si>
  <si>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</si>
  <si>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</si>
  <si>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</si>
  <si>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</si>
  <si>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</si>
  <si>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</si>
  <si>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</si>
  <si>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</si>
  <si>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</si>
  <si>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</si>
  <si>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</si>
  <si>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</si>
  <si>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</si>
  <si>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</si>
  <si>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</si>
  <si>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</si>
  <si>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</si>
  <si>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</si>
  <si>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</si>
  <si>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</si>
  <si>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</si>
  <si>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</si>
  <si>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</si>
  <si>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</si>
  <si>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</si>
  <si>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</si>
  <si>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</si>
  <si>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</si>
  <si>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</si>
  <si>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</si>
  <si>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</si>
  <si>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</si>
  <si>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</si>
  <si>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</si>
  <si>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</si>
  <si>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</si>
  <si>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</si>
  <si>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</si>
  <si>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</si>
  <si>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</si>
  <si>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</si>
  <si>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</si>
  <si>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</si>
  <si>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</si>
  <si>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</si>
  <si>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</si>
  <si>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</si>
  <si>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</si>
  <si>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</si>
  <si>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</si>
  <si>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</si>
  <si>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</si>
  <si>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</si>
  <si>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</si>
  <si>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</si>
  <si>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</si>
  <si>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</si>
  <si>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</si>
  <si>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</si>
  <si>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</si>
  <si>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</si>
  <si>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</si>
  <si>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</si>
  <si>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</si>
  <si>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</si>
  <si>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</si>
  <si>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</si>
  <si>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</si>
  <si>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</si>
  <si>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</si>
  <si>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</si>
  <si>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</si>
  <si>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</si>
  <si>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</si>
  <si>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</si>
  <si>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</si>
  <si>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</si>
  <si>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</si>
  <si>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</si>
  <si>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</si>
  <si>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</si>
  <si>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</si>
  <si>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</si>
  <si>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</si>
  <si>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</si>
  <si>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</si>
  <si>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</si>
  <si>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</si>
  <si>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</si>
  <si>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</si>
  <si>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</si>
  <si>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</si>
  <si>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</si>
  <si>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</si>
  <si>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</si>
  <si>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</si>
  <si>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</si>
  <si>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</si>
  <si>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</si>
  <si>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</si>
  <si>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</si>
  <si>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</si>
  <si>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</si>
  <si>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</si>
  <si>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</si>
  <si>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</si>
  <si>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</si>
  <si>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</si>
  <si>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</si>
  <si>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</si>
  <si>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</si>
  <si>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</si>
  <si>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</si>
  <si>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</si>
  <si>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</si>
  <si>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</si>
  <si>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</si>
  <si>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</si>
  <si>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</si>
  <si>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</si>
  <si>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</si>
  <si>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</si>
  <si>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</si>
  <si>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</si>
  <si>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</si>
  <si>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</si>
  <si>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</si>
  <si>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</si>
  <si>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</si>
  <si>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</si>
  <si>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</si>
  <si>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</si>
  <si>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</si>
  <si>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</si>
  <si>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</si>
  <si>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</si>
  <si>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</si>
  <si>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</si>
  <si>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</si>
  <si>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</si>
  <si>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</si>
  <si>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</si>
  <si>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</si>
  <si>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</si>
  <si>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</si>
  <si>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</si>
  <si>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</si>
  <si>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</si>
  <si>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</si>
  <si>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</si>
  <si>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</si>
  <si>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</si>
  <si>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</si>
  <si>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</si>
  <si>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</si>
  <si>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</si>
  <si>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</si>
  <si>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</si>
  <si>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</si>
  <si>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</si>
  <si>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</si>
  <si>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</si>
  <si>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</si>
  <si>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</si>
  <si>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</si>
  <si>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</si>
  <si>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</si>
  <si>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</si>
  <si>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</si>
  <si>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</si>
  <si>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</si>
  <si>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</si>
  <si>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</si>
  <si>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</si>
  <si>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</si>
  <si>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</si>
  <si>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</si>
  <si>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</si>
  <si>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</si>
  <si>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</si>
  <si>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</si>
  <si>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</si>
  <si>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</si>
  <si>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</si>
  <si>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</si>
  <si>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</si>
  <si>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</si>
  <si>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</si>
  <si>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</si>
  <si>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</si>
  <si>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</si>
  <si>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</si>
  <si>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</si>
  <si>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</si>
  <si>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</si>
  <si>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</si>
  <si>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</si>
  <si>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</si>
  <si>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</si>
  <si>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</si>
  <si>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</si>
  <si>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</si>
  <si>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</si>
  <si>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</si>
  <si>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</si>
  <si>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</si>
  <si>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</si>
  <si>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</si>
  <si>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</si>
  <si>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</si>
  <si>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</si>
  <si>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</si>
  <si>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</si>
  <si>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</si>
  <si>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</si>
  <si>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</si>
  <si>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</si>
  <si>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</si>
  <si>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</si>
  <si>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</si>
  <si>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</si>
  <si>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</si>
  <si>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</si>
  <si>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</si>
  <si>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</si>
  <si>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</si>
  <si>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</si>
  <si>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</si>
  <si>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</si>
  <si>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</si>
  <si>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</si>
  <si>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</si>
  <si>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</si>
  <si>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</si>
  <si>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</si>
  <si>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</si>
  <si>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</si>
  <si>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</si>
  <si>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</si>
  <si>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</si>
  <si>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</si>
  <si>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</si>
  <si>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</si>
  <si>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</si>
  <si>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</si>
  <si>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</si>
  <si>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</si>
  <si>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</si>
  <si>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</si>
  <si>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</si>
  <si>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</si>
  <si>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</si>
  <si>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</si>
  <si>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</si>
  <si>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</si>
  <si>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</si>
  <si>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</si>
  <si>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</si>
  <si>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</si>
  <si>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</si>
  <si>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</si>
  <si>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</si>
  <si>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</si>
  <si>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</si>
  <si>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</si>
  <si>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</si>
  <si>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</si>
  <si>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</si>
  <si>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</si>
  <si>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</si>
  <si>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</si>
  <si>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</si>
  <si>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</si>
  <si>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</si>
  <si>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</si>
  <si>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</si>
  <si>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</si>
  <si>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</si>
  <si>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</si>
  <si>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</si>
  <si>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</si>
  <si>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</si>
  <si>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</si>
  <si>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</si>
  <si>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</si>
  <si>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</si>
  <si>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</si>
  <si>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</si>
  <si>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</si>
  <si>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</si>
  <si>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</si>
  <si>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</si>
  <si>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</si>
  <si>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</si>
  <si>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</si>
  <si>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</si>
  <si>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</si>
  <si>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</si>
  <si>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</si>
  <si>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</si>
  <si>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</si>
  <si>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</si>
  <si>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</si>
  <si>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</si>
  <si>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</si>
  <si>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</si>
  <si>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</si>
  <si>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</si>
  <si>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</si>
  <si>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</si>
  <si>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</si>
  <si>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</si>
  <si>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</si>
  <si>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</si>
  <si>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</si>
  <si>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</si>
  <si>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</si>
  <si>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</si>
  <si>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</si>
  <si>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</si>
  <si>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</si>
  <si>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</si>
  <si>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</si>
  <si>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</si>
  <si>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</si>
  <si>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</si>
  <si>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</si>
  <si>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</si>
  <si>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</si>
  <si>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</si>
  <si>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</si>
  <si>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</si>
  <si>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</si>
  <si>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</si>
  <si>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</si>
  <si>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</si>
  <si>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</si>
  <si>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</si>
  <si>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</si>
  <si>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</si>
  <si>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</si>
  <si>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</si>
  <si>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</si>
  <si>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</si>
  <si>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</si>
  <si>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</si>
  <si>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</si>
  <si>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</si>
  <si>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</si>
  <si>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</si>
  <si>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</si>
  <si>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</si>
  <si>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</si>
  <si>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</si>
  <si>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</si>
  <si>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</si>
  <si>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</si>
  <si>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</si>
  <si>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</si>
  <si>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</si>
  <si>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</si>
  <si>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</si>
  <si>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</si>
  <si>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</si>
  <si>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</si>
  <si>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</si>
  <si>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</si>
  <si>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</si>
  <si>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</si>
  <si>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</si>
  <si>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</si>
  <si>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</si>
  <si>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</si>
  <si>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</si>
  <si>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</si>
  <si>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</si>
  <si>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</si>
  <si>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</si>
  <si>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</si>
  <si>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</si>
  <si>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</si>
  <si>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</si>
  <si>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</si>
  <si>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</si>
  <si>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</si>
  <si>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</si>
  <si>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</si>
  <si>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</si>
  <si>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</si>
  <si>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</si>
  <si>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</si>
  <si>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</si>
  <si>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</si>
  <si>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</si>
  <si>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</si>
  <si>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</si>
  <si>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</si>
  <si>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</si>
  <si>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</si>
  <si>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</si>
  <si>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</si>
  <si>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</si>
  <si>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</si>
  <si>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</si>
  <si>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</si>
  <si>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</si>
  <si>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</si>
  <si>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</si>
  <si>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</si>
  <si>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</si>
  <si>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</si>
  <si>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</si>
  <si>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</si>
  <si>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</si>
  <si>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</si>
  <si>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</si>
  <si>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</si>
  <si>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</si>
  <si>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</si>
  <si>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</si>
  <si>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</si>
  <si>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</si>
  <si>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</si>
  <si>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</si>
  <si>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</si>
  <si>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</si>
  <si>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</si>
  <si>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</si>
  <si>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</si>
  <si>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</si>
  <si>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</si>
  <si>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</si>
  <si>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</si>
  <si>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</si>
  <si>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</si>
  <si>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</si>
  <si>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</si>
  <si>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</si>
  <si>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</si>
  <si>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</si>
  <si>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</si>
  <si>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</si>
  <si>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</si>
  <si>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</si>
  <si>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</si>
  <si>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</si>
  <si>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</si>
  <si>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</si>
  <si>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</si>
  <si>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</si>
  <si>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</si>
  <si>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</si>
  <si>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</si>
  <si>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</si>
  <si>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</si>
  <si>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</si>
  <si>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</si>
  <si>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</si>
  <si>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</si>
  <si>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</si>
  <si>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</si>
  <si>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</si>
  <si>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</si>
  <si>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</si>
  <si>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</si>
  <si>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</si>
  <si>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</si>
  <si>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</si>
  <si>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</si>
  <si>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</si>
  <si>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</si>
  <si>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</si>
  <si>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</si>
  <si>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</si>
  <si>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</si>
  <si>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</si>
  <si>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</si>
  <si>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</si>
  <si>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</si>
  <si>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</si>
  <si>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</si>
  <si>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</si>
  <si>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</si>
  <si>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</si>
  <si>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</si>
  <si>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</si>
  <si>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</si>
  <si>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</si>
  <si>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</si>
  <si>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</si>
  <si>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</si>
  <si>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</si>
  <si>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</si>
  <si>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</si>
  <si>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</si>
  <si>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</si>
  <si>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</si>
  <si>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</si>
  <si>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</si>
  <si>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</si>
  <si>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</si>
  <si>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</si>
  <si>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</si>
  <si>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</si>
  <si>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</si>
  <si>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</si>
  <si>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</si>
  <si>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</si>
  <si>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</si>
  <si>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</si>
  <si>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</si>
  <si>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</si>
  <si>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</si>
  <si>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</si>
  <si>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</si>
  <si>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</si>
  <si>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</si>
  <si>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</si>
  <si>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</si>
  <si>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</si>
  <si>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</si>
  <si>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</si>
  <si>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</si>
  <si>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</si>
  <si>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</si>
  <si>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</si>
  <si>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</si>
  <si>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</si>
  <si>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</si>
  <si>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</si>
  <si>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</si>
  <si>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</si>
  <si>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</si>
  <si>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</si>
  <si>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</si>
  <si>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</si>
  <si>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</si>
  <si>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</si>
  <si>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</si>
  <si>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</si>
  <si>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</si>
  <si>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</si>
  <si>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</si>
  <si>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</si>
  <si>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</si>
  <si>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</si>
  <si>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</si>
  <si>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</si>
  <si>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</si>
  <si>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</si>
  <si>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</si>
  <si>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</si>
  <si>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</si>
  <si>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</si>
  <si>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</si>
  <si>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</si>
  <si>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</si>
  <si>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</si>
  <si>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</si>
  <si>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</si>
  <si>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</si>
  <si>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</si>
  <si>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</si>
  <si>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</si>
  <si>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</si>
  <si>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</si>
  <si>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</si>
  <si>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</si>
  <si>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</si>
  <si>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</si>
  <si>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</si>
  <si>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</si>
  <si>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</si>
  <si>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</si>
  <si>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</si>
  <si>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</si>
  <si>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</si>
  <si>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</si>
  <si>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</si>
  <si>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</si>
  <si>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</si>
  <si>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</si>
  <si>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</si>
  <si>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</si>
  <si>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</si>
  <si>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</si>
  <si>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</si>
  <si>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</si>
  <si>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</si>
  <si>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</si>
  <si>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</si>
  <si>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</si>
  <si>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</si>
  <si>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</si>
  <si>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</si>
  <si>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</si>
  <si>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</si>
  <si>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</si>
  <si>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</si>
  <si>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</si>
  <si>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</si>
  <si>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</si>
  <si>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</si>
  <si>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</si>
  <si>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</si>
  <si>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</si>
  <si>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</si>
  <si>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</si>
  <si>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</si>
  <si>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</si>
  <si>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</si>
  <si>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</si>
  <si>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</si>
  <si>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</si>
  <si>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</si>
  <si>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</si>
  <si>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</si>
  <si>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</si>
  <si>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</si>
  <si>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</si>
  <si>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</si>
  <si>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</si>
  <si>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</si>
  <si>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</si>
  <si>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</si>
  <si>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</si>
  <si>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</si>
  <si>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</si>
  <si>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</si>
  <si>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</si>
  <si>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</si>
  <si>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</si>
  <si>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</si>
  <si>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</si>
  <si>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</si>
  <si>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</si>
  <si>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</si>
  <si>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</si>
  <si>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</si>
  <si>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</si>
  <si>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</si>
  <si>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</si>
  <si>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</si>
  <si>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</si>
  <si>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</si>
  <si>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</si>
  <si>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</si>
  <si>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</si>
  <si>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</si>
  <si>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</si>
  <si>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</si>
  <si>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</si>
  <si>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</si>
  <si>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</si>
  <si>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</si>
  <si>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</si>
  <si>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</si>
  <si>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</si>
  <si>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</si>
  <si>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</si>
  <si>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</si>
  <si>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</si>
  <si>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</si>
  <si>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</si>
  <si>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</si>
  <si>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</si>
  <si>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</si>
  <si>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</si>
  <si>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</si>
  <si>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</si>
  <si>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</si>
  <si>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</si>
  <si>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</si>
  <si>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</si>
  <si>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</si>
  <si>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</si>
  <si>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</si>
  <si>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</si>
  <si>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</si>
  <si>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</si>
  <si>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</si>
  <si>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</si>
  <si>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</si>
  <si>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</si>
  <si>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</si>
  <si>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</si>
  <si>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</si>
  <si>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</si>
  <si>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</si>
  <si>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</si>
  <si>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</si>
  <si>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</si>
  <si>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</si>
  <si>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</si>
  <si>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</si>
  <si>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</si>
  <si>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</si>
  <si>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</si>
  <si>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</si>
  <si>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</si>
  <si>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</si>
  <si>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</si>
  <si>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</si>
  <si>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</si>
  <si>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</si>
  <si>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</si>
  <si>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</si>
  <si>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</si>
  <si>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</si>
  <si>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</si>
  <si>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</si>
  <si>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</si>
  <si>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</si>
  <si>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</si>
  <si>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</si>
  <si>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</si>
  <si>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</si>
  <si>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</si>
  <si>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</si>
  <si>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</si>
  <si>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</si>
  <si>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</si>
  <si>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</si>
  <si>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</si>
  <si>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</si>
  <si>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</si>
  <si>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</si>
  <si>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</si>
  <si>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</si>
  <si>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</si>
  <si>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</si>
  <si>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</si>
  <si>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</si>
  <si>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</si>
  <si>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</si>
  <si>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</si>
  <si>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</si>
  <si>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</si>
  <si>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</si>
  <si>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</si>
  <si>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</si>
  <si>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</si>
  <si>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</si>
  <si>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</si>
  <si>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</si>
  <si>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</si>
  <si>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</si>
  <si>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</si>
  <si>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</si>
  <si>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</si>
  <si>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</si>
  <si>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</si>
  <si>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</si>
  <si>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</si>
  <si>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</si>
  <si>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</si>
  <si>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</si>
  <si>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</si>
  <si>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</si>
  <si>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</si>
  <si>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</si>
  <si>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</si>
  <si>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</si>
  <si>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</si>
  <si>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</si>
  <si>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</si>
  <si>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</si>
  <si>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</si>
  <si>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</si>
  <si>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</si>
  <si>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</si>
  <si>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</si>
  <si>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</si>
  <si>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</si>
  <si>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</si>
  <si>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</si>
  <si>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</si>
  <si>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</si>
  <si>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</si>
  <si>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</si>
  <si>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</si>
  <si>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</si>
  <si>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</si>
  <si>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</si>
  <si>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</si>
  <si>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</si>
  <si>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</si>
  <si>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</si>
  <si>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</si>
  <si>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</si>
  <si>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</si>
  <si>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</si>
  <si>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</si>
  <si>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</si>
  <si>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</si>
  <si>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</si>
  <si>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</si>
  <si>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</si>
  <si>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</si>
  <si>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</si>
  <si>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</si>
  <si>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</si>
  <si>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</si>
  <si>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</si>
  <si>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</si>
  <si>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</si>
  <si>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</si>
  <si>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</si>
  <si>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</si>
  <si>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</si>
  <si>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</si>
  <si>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</si>
  <si>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</si>
  <si>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</si>
  <si>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</si>
  <si>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</si>
  <si>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</si>
  <si>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</si>
  <si>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</si>
  <si>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</si>
  <si>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</si>
  <si>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</si>
  <si>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</si>
  <si>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</si>
  <si>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</si>
  <si>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</si>
  <si>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</si>
  <si>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</si>
  <si>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</si>
  <si>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</si>
  <si>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</si>
  <si>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</si>
  <si>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</si>
  <si>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</si>
  <si>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</si>
  <si>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</si>
  <si>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</si>
  <si>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</si>
  <si>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</si>
  <si>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</si>
  <si>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</si>
  <si>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</si>
  <si>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</si>
  <si>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</si>
  <si>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</si>
  <si>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</si>
  <si>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</si>
  <si>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</si>
  <si>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</si>
  <si>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</si>
  <si>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</si>
  <si>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</si>
  <si>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</si>
  <si>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</si>
  <si>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</si>
  <si>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</si>
  <si>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</si>
  <si>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</si>
  <si>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</si>
  <si>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</si>
  <si>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</si>
  <si>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</si>
  <si>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</si>
  <si>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</si>
  <si>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</si>
  <si>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</si>
  <si>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</si>
  <si>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</si>
  <si>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</si>
  <si>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</si>
  <si>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</si>
  <si>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</si>
  <si>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</si>
  <si>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</si>
  <si>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</si>
  <si>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</si>
  <si>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</si>
  <si>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</si>
  <si>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</si>
  <si>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</si>
  <si>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</si>
  <si>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</si>
  <si>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</si>
  <si>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</si>
  <si>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</si>
  <si>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</si>
  <si>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</si>
  <si>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</si>
  <si>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</si>
  <si>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</si>
  <si>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</si>
  <si>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</si>
  <si>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</si>
  <si>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</si>
  <si>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</si>
  <si>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</si>
  <si>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</si>
  <si>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</si>
  <si>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</si>
  <si>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</si>
  <si>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</si>
  <si>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</si>
  <si>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</si>
  <si>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</si>
  <si>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</si>
  <si>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</si>
  <si>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</si>
  <si>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</si>
  <si>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</si>
  <si>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</si>
  <si>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</si>
  <si>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</si>
  <si>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</si>
  <si>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</si>
  <si>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</si>
  <si>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</si>
  <si>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</si>
  <si>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</si>
  <si>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</si>
  <si>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</si>
  <si>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</si>
  <si>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</si>
  <si>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</si>
  <si>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</si>
  <si>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</si>
  <si>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</si>
  <si>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</si>
  <si>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</si>
  <si>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</si>
  <si>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</si>
  <si>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</si>
  <si>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</si>
  <si>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</si>
  <si>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</si>
  <si>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</si>
  <si>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</si>
  <si>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</si>
  <si>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</si>
  <si>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</si>
  <si>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</si>
  <si>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</si>
  <si>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</si>
  <si>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</si>
  <si>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</si>
  <si>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</si>
  <si>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</si>
  <si>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</si>
  <si>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</si>
  <si>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</si>
  <si>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</si>
  <si>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</si>
  <si>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</si>
  <si>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</si>
  <si>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</si>
  <si>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</si>
  <si>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</si>
  <si>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</si>
  <si>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</si>
  <si>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</si>
  <si>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</si>
  <si>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</si>
  <si>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</si>
  <si>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</si>
  <si>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</si>
  <si>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</si>
  <si>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</si>
  <si>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</si>
  <si>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</si>
  <si>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</si>
  <si>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</si>
  <si>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</si>
  <si>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</si>
  <si>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</si>
  <si>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</si>
  <si>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</si>
  <si>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</si>
  <si>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</si>
  <si>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</si>
  <si>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</si>
  <si>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</si>
  <si>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</si>
  <si>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</si>
  <si>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</si>
  <si>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</si>
  <si>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</si>
  <si>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</si>
  <si>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</si>
  <si>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</si>
  <si>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</si>
  <si>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</si>
  <si>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</si>
  <si>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</si>
  <si>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</si>
  <si>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</si>
  <si>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</si>
  <si>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</si>
  <si>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</si>
  <si>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</si>
  <si>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</si>
  <si>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</si>
  <si>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</si>
  <si>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</si>
  <si>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</si>
  <si>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</si>
  <si>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</si>
  <si>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</si>
  <si>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</si>
  <si>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</si>
  <si>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</si>
  <si>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</si>
  <si>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</si>
  <si>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</si>
  <si>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</si>
  <si>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</si>
  <si>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</si>
  <si>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</si>
  <si>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</si>
  <si>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</si>
  <si>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</si>
  <si>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</si>
  <si>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</si>
  <si>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</si>
  <si>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</si>
  <si>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</si>
  <si>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</si>
  <si>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</si>
  <si>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</si>
  <si>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</si>
  <si>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</si>
  <si>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</si>
  <si>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</si>
  <si>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</si>
  <si>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</si>
  <si>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</si>
  <si>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</si>
  <si>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</si>
  <si>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</si>
  <si>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</si>
  <si>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</si>
  <si>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</si>
  <si>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</si>
  <si>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</si>
  <si>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</si>
  <si>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</si>
  <si>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</si>
  <si>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</si>
  <si>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</si>
  <si>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</si>
  <si>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</si>
  <si>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</si>
  <si>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</si>
  <si>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</si>
  <si>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</si>
  <si>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</si>
  <si>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</si>
  <si>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</si>
  <si>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</si>
  <si>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</si>
  <si>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</si>
  <si>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</si>
  <si>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</si>
  <si>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</si>
  <si>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</si>
  <si>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</si>
  <si>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</si>
  <si>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</si>
  <si>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</si>
  <si>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</si>
  <si>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</si>
  <si>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</si>
  <si>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</si>
  <si>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</si>
  <si>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</si>
  <si>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</si>
  <si>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</si>
  <si>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</si>
  <si>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</si>
  <si>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</si>
  <si>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</si>
  <si>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</si>
  <si>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</si>
  <si>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</si>
  <si>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</si>
  <si>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</si>
  <si>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</si>
  <si>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</si>
  <si>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</si>
  <si>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</si>
  <si>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</si>
  <si>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</si>
  <si>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</si>
  <si>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</si>
  <si>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</si>
  <si>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</si>
  <si>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</si>
  <si>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</si>
  <si>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</si>
  <si>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</si>
  <si>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</si>
  <si>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</si>
  <si>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</si>
  <si>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</si>
  <si>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</si>
  <si>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</si>
  <si>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</si>
  <si>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</si>
  <si>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</si>
  <si>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</si>
  <si>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</si>
  <si>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</si>
  <si>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</si>
  <si>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</si>
  <si>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</si>
  <si>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</si>
  <si>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</si>
  <si>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</si>
  <si>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</si>
  <si>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</si>
  <si>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</si>
  <si>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</si>
  <si>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</si>
  <si>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</si>
  <si>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</si>
  <si>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</si>
  <si>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</si>
  <si>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</si>
  <si>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</si>
  <si>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</si>
  <si>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</si>
  <si>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</si>
  <si>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</si>
  <si>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</si>
  <si>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</si>
  <si>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</si>
  <si>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</si>
  <si>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</si>
  <si>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</si>
  <si>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</si>
  <si>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</si>
  <si>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</si>
  <si>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</si>
  <si>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</si>
  <si>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</si>
  <si>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</si>
  <si>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</si>
  <si>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</si>
  <si>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</si>
  <si>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</si>
  <si>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</si>
  <si>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</si>
  <si>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</si>
  <si>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</si>
  <si>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</si>
  <si>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</si>
  <si>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</si>
  <si>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</si>
  <si>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</si>
  <si>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</si>
  <si>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</si>
  <si>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</si>
  <si>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</si>
  <si>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</si>
  <si>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</si>
  <si>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</si>
  <si>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</si>
  <si>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</si>
  <si>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</si>
  <si>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</si>
  <si>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</si>
  <si>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</si>
  <si>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</si>
  <si>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</si>
  <si>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</si>
  <si>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</si>
  <si>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</si>
  <si>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</si>
  <si>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</si>
  <si>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</si>
  <si>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</si>
  <si>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</si>
  <si>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</si>
  <si>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</si>
  <si>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</si>
  <si>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</si>
  <si>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</si>
  <si>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</si>
  <si>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</si>
  <si>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</si>
  <si>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</si>
  <si>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</si>
  <si>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</si>
  <si>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</si>
  <si>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</si>
  <si>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</si>
  <si>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</si>
  <si>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</si>
  <si>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</si>
  <si>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</si>
  <si>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</si>
  <si>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</si>
  <si>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</si>
  <si>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</si>
  <si>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</si>
  <si>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</si>
  <si>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</si>
  <si>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</si>
  <si>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</si>
  <si>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</si>
  <si>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</si>
  <si>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</si>
  <si>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</si>
  <si>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</si>
  <si>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</si>
  <si>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</si>
  <si>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</si>
  <si>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</si>
  <si>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</si>
  <si>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</si>
  <si>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</si>
  <si>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</si>
  <si>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</si>
  <si>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</si>
  <si>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</si>
  <si>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</si>
  <si>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</si>
  <si>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</si>
  <si>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</si>
  <si>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</si>
  <si>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</si>
  <si>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</si>
  <si>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</si>
  <si>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</si>
  <si>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</si>
  <si>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</si>
  <si>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</si>
  <si>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</si>
  <si>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</si>
  <si>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</si>
  <si>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</si>
  <si>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</si>
  <si>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</si>
  <si>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</si>
  <si>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</si>
  <si>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</si>
  <si>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</si>
  <si>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</si>
  <si>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</si>
  <si>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</si>
  <si>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</si>
  <si>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</si>
  <si>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</si>
  <si>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</si>
  <si>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</si>
  <si>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</si>
  <si>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</si>
  <si>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</si>
  <si>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</si>
  <si>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</si>
  <si>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</si>
  <si>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</si>
  <si>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</si>
  <si>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</si>
  <si>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</si>
  <si>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</si>
  <si>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</si>
  <si>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</si>
  <si>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</si>
  <si>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</si>
  <si>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</si>
  <si>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</si>
  <si>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</si>
  <si>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</si>
  <si>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</si>
  <si>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</si>
  <si>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</si>
  <si>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</si>
  <si>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</si>
  <si>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</si>
  <si>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</si>
  <si>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</si>
  <si>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</si>
  <si>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</si>
  <si>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</si>
  <si>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</si>
  <si>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</si>
  <si>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</si>
  <si>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</si>
  <si>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</si>
  <si>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</si>
  <si>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</si>
  <si>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</si>
  <si>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</si>
  <si>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</si>
  <si>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</si>
  <si>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</si>
  <si>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</si>
  <si>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</si>
  <si>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</si>
  <si>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</si>
  <si>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</si>
  <si>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</si>
  <si>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</si>
  <si>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</si>
  <si>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</si>
  <si>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</si>
  <si>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</si>
  <si>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</si>
  <si>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</si>
  <si>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</si>
  <si>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</si>
  <si>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</si>
  <si>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</si>
  <si>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</si>
  <si>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</si>
  <si>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</si>
  <si>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</si>
  <si>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</si>
  <si>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</si>
  <si>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</si>
  <si>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</si>
  <si>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</si>
  <si>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</si>
  <si>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</si>
  <si>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</si>
  <si>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</si>
  <si>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</si>
  <si>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</si>
  <si>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</si>
  <si>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</si>
  <si>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</si>
  <si>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</si>
  <si>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</si>
  <si>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</si>
  <si>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</si>
  <si>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</si>
  <si>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</si>
  <si>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</si>
  <si>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</si>
  <si>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</si>
  <si>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</si>
  <si>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</si>
  <si>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</si>
  <si>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</si>
  <si>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</si>
  <si>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</si>
  <si>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</si>
  <si>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</si>
  <si>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</si>
  <si>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</si>
  <si>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</si>
  <si>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</si>
  <si>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</si>
  <si>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</si>
  <si>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</si>
  <si>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</si>
  <si>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</si>
  <si>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</si>
  <si>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</si>
  <si>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</si>
  <si>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</si>
  <si>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</si>
  <si>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</si>
  <si>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</si>
  <si>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</si>
  <si>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</si>
  <si>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</si>
  <si>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</si>
  <si>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</si>
  <si>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</si>
  <si>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</si>
  <si>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</si>
  <si>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</si>
  <si>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</si>
  <si>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</si>
  <si>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</si>
  <si>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</si>
  <si>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</si>
  <si>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</si>
  <si>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</si>
  <si>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</si>
  <si>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</si>
  <si>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</si>
  <si>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</si>
  <si>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</si>
  <si>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</si>
  <si>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</si>
  <si>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</si>
  <si>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</si>
  <si>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</si>
  <si>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</si>
  <si>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</si>
  <si>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</si>
  <si>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</si>
  <si>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</si>
  <si>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</si>
  <si>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</si>
  <si>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</si>
  <si>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</si>
  <si>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</si>
  <si>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</si>
  <si>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</si>
  <si>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</si>
  <si>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</si>
  <si>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</si>
  <si>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</si>
  <si>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</si>
  <si>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</si>
  <si>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</si>
  <si>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</si>
  <si>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</si>
  <si>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</si>
  <si>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</si>
  <si>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</si>
  <si>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</si>
  <si>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</si>
  <si>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</si>
  <si>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</si>
  <si>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</si>
  <si>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</si>
  <si>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</si>
  <si>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</si>
  <si>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</si>
  <si>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</si>
  <si>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</si>
  <si>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</si>
  <si>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</si>
  <si>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</si>
  <si>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</si>
  <si>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</si>
  <si>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</si>
  <si>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</si>
  <si>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</si>
  <si>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</si>
  <si>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</si>
  <si>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</si>
  <si>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</si>
  <si>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</si>
  <si>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</si>
  <si>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</si>
  <si>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</si>
  <si>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</si>
  <si>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</si>
  <si>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</si>
  <si>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</si>
  <si>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</si>
  <si>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</si>
  <si>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</si>
  <si>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</si>
  <si>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</si>
  <si>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</si>
  <si>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</si>
  <si>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</si>
  <si>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</si>
  <si>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</si>
  <si>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</si>
  <si>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</si>
  <si>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</si>
  <si>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</si>
  <si>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</si>
  <si>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</si>
  <si>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</si>
  <si>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</si>
  <si>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</si>
  <si>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</si>
  <si>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</si>
  <si>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</si>
  <si>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</si>
  <si>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</si>
  <si>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</si>
  <si>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</si>
  <si>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</si>
  <si>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</si>
  <si>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</si>
  <si>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</si>
  <si>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</si>
  <si>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</si>
  <si>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</si>
  <si>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</si>
  <si>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</si>
  <si>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</si>
  <si>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</si>
  <si>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</si>
  <si>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</si>
  <si>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</si>
  <si>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</si>
  <si>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</si>
  <si>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</si>
  <si>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</si>
  <si>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</si>
  <si>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</si>
  <si>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</si>
  <si>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</si>
  <si>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</si>
  <si>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</si>
  <si>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</si>
  <si>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</si>
  <si>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</si>
  <si>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</si>
  <si>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</si>
  <si>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</si>
  <si>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</si>
  <si>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</si>
  <si>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</si>
  <si>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</si>
  <si>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</si>
  <si>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</si>
  <si>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</si>
  <si>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</si>
  <si>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</si>
  <si>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</si>
  <si>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</si>
  <si>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</si>
  <si>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</si>
  <si>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</si>
  <si>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</si>
  <si>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</si>
  <si>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</si>
  <si>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</si>
  <si>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</si>
  <si>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</si>
  <si>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</si>
  <si>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</si>
  <si>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</si>
  <si>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</si>
  <si>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</si>
  <si>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</si>
  <si>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</si>
  <si>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</si>
  <si>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</si>
  <si>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</si>
  <si>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</si>
  <si>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</si>
  <si>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</si>
  <si>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</si>
  <si>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</si>
  <si>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</si>
  <si>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</si>
  <si>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</si>
  <si>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</si>
  <si>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</si>
  <si>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</si>
  <si>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</si>
  <si>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</si>
  <si>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</si>
  <si>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</si>
  <si>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</si>
  <si>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</si>
  <si>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</si>
  <si>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</si>
  <si>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</si>
  <si>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</si>
  <si>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</si>
  <si>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</si>
  <si>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</si>
  <si>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</si>
  <si>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</si>
  <si>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</si>
  <si>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</si>
  <si>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</si>
  <si>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</si>
  <si>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</si>
  <si>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</si>
  <si>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</si>
  <si>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</si>
  <si>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</si>
  <si>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</si>
  <si>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</si>
  <si>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</si>
  <si>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</si>
  <si>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</si>
  <si>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</si>
  <si>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</si>
  <si>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</si>
  <si>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</si>
  <si>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</si>
  <si>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</si>
  <si>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</si>
  <si>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</si>
  <si>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</si>
  <si>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</si>
  <si>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</si>
  <si>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</si>
  <si>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</si>
  <si>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</si>
  <si>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</si>
  <si>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</si>
  <si>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</si>
  <si>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</si>
  <si>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</si>
  <si>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</si>
  <si>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</si>
  <si>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</si>
  <si>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</si>
  <si>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</si>
  <si>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</si>
  <si>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</si>
  <si>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</si>
  <si>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</si>
  <si>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</si>
  <si>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</si>
  <si>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</si>
  <si>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</si>
  <si>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</si>
  <si>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</si>
  <si>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</si>
  <si>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</si>
  <si>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</si>
  <si>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</si>
  <si>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</si>
  <si>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</si>
  <si>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</si>
  <si>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</si>
  <si>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</si>
  <si>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</si>
  <si>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</si>
  <si>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</si>
  <si>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</si>
  <si>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</si>
  <si>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</si>
  <si>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</si>
  <si>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</si>
  <si>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</si>
  <si>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</si>
  <si>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</si>
  <si>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</si>
  <si>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</si>
  <si>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</si>
  <si>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</si>
  <si>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</si>
  <si>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</si>
  <si>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</si>
  <si>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</si>
  <si>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</si>
  <si>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</si>
  <si>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</si>
  <si>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</si>
  <si>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</si>
  <si>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</si>
  <si>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</si>
  <si>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</si>
  <si>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</si>
  <si>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</si>
  <si>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</si>
  <si>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</si>
  <si>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</si>
  <si>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</si>
  <si>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</si>
  <si>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</si>
  <si>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</si>
  <si>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</si>
  <si>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</si>
  <si>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</si>
  <si>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</si>
  <si>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</si>
  <si>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</si>
  <si>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</si>
  <si>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</si>
  <si>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</si>
  <si>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</si>
  <si>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</si>
  <si>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</si>
  <si>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</si>
  <si>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</si>
  <si>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</si>
  <si>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</si>
  <si>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</si>
  <si>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</si>
  <si>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</si>
  <si>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</si>
  <si>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</si>
  <si>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</si>
  <si>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</si>
  <si>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</si>
  <si>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</si>
  <si>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</si>
  <si>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</si>
  <si>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</si>
  <si>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</si>
  <si>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</si>
  <si>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</si>
  <si>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</si>
  <si>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</si>
  <si>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</si>
  <si>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</si>
  <si>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</si>
  <si>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</si>
  <si>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</si>
  <si>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</si>
  <si>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</si>
  <si>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</si>
  <si>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</si>
  <si>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</si>
  <si>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</si>
  <si>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</si>
  <si>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</si>
  <si>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</si>
  <si>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</si>
  <si>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</si>
  <si>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</si>
  <si>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</si>
  <si>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</si>
  <si>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</si>
  <si>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</si>
  <si>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</si>
  <si>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</si>
  <si>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</si>
  <si>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</si>
  <si>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</si>
  <si>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</si>
  <si>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</si>
  <si>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</si>
  <si>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</si>
  <si>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</si>
  <si>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</si>
  <si>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</si>
  <si>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</si>
  <si>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</si>
  <si>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</si>
  <si>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</si>
  <si>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</si>
  <si>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</si>
  <si>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</si>
  <si>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</si>
  <si>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</si>
  <si>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</si>
  <si>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</si>
  <si>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</si>
  <si>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</si>
  <si>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</si>
  <si>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</si>
  <si>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</si>
  <si>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</si>
  <si>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</si>
  <si>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</si>
  <si>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</si>
  <si>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</si>
  <si>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</si>
  <si>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</si>
  <si>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</si>
  <si>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</si>
  <si>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</si>
  <si>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</si>
  <si>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</si>
  <si>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</si>
  <si>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</si>
  <si>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</si>
  <si>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</si>
  <si>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</si>
  <si>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</si>
  <si>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</si>
  <si>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</si>
  <si>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</si>
  <si>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</si>
  <si>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</si>
  <si>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</si>
  <si>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</si>
  <si>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</si>
  <si>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</si>
  <si>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</si>
  <si>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</si>
  <si>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</si>
  <si>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</si>
  <si>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</si>
  <si>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</si>
  <si>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</si>
  <si>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</si>
  <si>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</si>
  <si>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</si>
  <si>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</si>
  <si>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</si>
  <si>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</si>
  <si>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</si>
  <si>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</si>
  <si>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</si>
  <si>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</si>
  <si>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</si>
  <si>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</si>
  <si>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</si>
  <si>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</si>
  <si>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</si>
  <si>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</si>
  <si>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</si>
  <si>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</si>
  <si>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</si>
  <si>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</si>
  <si>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</si>
  <si>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</si>
  <si>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</si>
  <si>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</si>
  <si>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</si>
  <si>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</si>
  <si>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</si>
  <si>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</si>
  <si>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</si>
  <si>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</si>
  <si>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</si>
  <si>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</si>
  <si>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</si>
  <si>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</si>
  <si>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</si>
  <si>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</si>
  <si>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</si>
  <si>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</si>
  <si>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</si>
  <si>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</si>
  <si>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</si>
  <si>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</si>
  <si>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</si>
  <si>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</si>
  <si>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</si>
  <si>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</si>
  <si>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</si>
  <si>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</si>
  <si>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</si>
  <si>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</si>
  <si>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</si>
  <si>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</si>
  <si>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</si>
  <si>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</si>
  <si>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</si>
  <si>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</si>
  <si>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</si>
  <si>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</si>
  <si>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</si>
  <si>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</si>
  <si>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</si>
  <si>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</si>
  <si>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</si>
  <si>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</si>
  <si>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</si>
  <si>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</si>
  <si>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</si>
  <si>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</si>
  <si>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</si>
  <si>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</si>
  <si>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</si>
  <si>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</si>
  <si>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</si>
  <si>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</si>
  <si>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</si>
  <si>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</si>
  <si>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</si>
  <si>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</si>
  <si>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</si>
  <si>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</si>
  <si>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</si>
  <si>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</si>
  <si>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</si>
  <si>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</si>
  <si>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</si>
  <si>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</si>
  <si>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</si>
  <si>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</si>
  <si>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</si>
  <si>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</si>
  <si>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</si>
  <si>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</si>
  <si>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</si>
  <si>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</si>
  <si>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</si>
  <si>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</si>
  <si>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</si>
  <si>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</si>
  <si>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</si>
  <si>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</si>
  <si>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</si>
  <si>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</si>
  <si>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</si>
  <si>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</si>
  <si>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</si>
  <si>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</si>
  <si>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</si>
  <si>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</si>
  <si>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</si>
  <si>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</si>
  <si>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</si>
  <si>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</si>
  <si>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</si>
  <si>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</si>
  <si>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</si>
  <si>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</si>
  <si>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</si>
  <si>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</si>
  <si>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</si>
  <si>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</si>
  <si>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</si>
  <si>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</si>
  <si>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</si>
  <si>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</si>
  <si>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</si>
  <si>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</si>
  <si>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</si>
  <si>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</si>
  <si>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</si>
  <si>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</si>
  <si>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</si>
  <si>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</si>
  <si>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</si>
  <si>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</si>
  <si>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</si>
  <si>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</si>
  <si>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</si>
  <si>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</si>
  <si>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</si>
  <si>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</si>
  <si>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</si>
  <si>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</si>
  <si>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</si>
  <si>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</si>
  <si>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</si>
  <si>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</si>
  <si>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</si>
  <si>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</si>
  <si>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</si>
  <si>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</si>
  <si>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</si>
  <si>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</si>
  <si>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</si>
  <si>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</si>
  <si>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</si>
  <si>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</si>
  <si>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</si>
  <si>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</si>
  <si>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</si>
  <si>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</si>
  <si>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</si>
  <si>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</si>
  <si>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</si>
  <si>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</si>
  <si>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</si>
  <si>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</si>
  <si>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</si>
  <si>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</si>
  <si>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</si>
  <si>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</si>
  <si>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</si>
  <si>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</si>
  <si>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</si>
  <si>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</si>
  <si>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</si>
  <si>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</si>
  <si>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</si>
  <si>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</si>
  <si>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</si>
  <si>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</si>
  <si>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</si>
  <si>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</si>
  <si>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</si>
  <si>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</si>
  <si>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</si>
  <si>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</si>
  <si>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</si>
  <si>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</si>
  <si>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</si>
  <si>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</si>
  <si>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</si>
  <si>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</si>
  <si>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</si>
  <si>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</si>
  <si>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</si>
  <si>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</si>
  <si>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</si>
  <si>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</si>
  <si>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</si>
  <si>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</si>
  <si>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</si>
  <si>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</si>
  <si>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</si>
  <si>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</si>
  <si>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</si>
  <si>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</si>
  <si>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</si>
  <si>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</si>
  <si>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</si>
  <si>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</si>
  <si>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</si>
  <si>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</si>
  <si>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</si>
  <si>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</si>
  <si>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</si>
  <si>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</si>
  <si>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</si>
  <si>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</si>
  <si>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</si>
  <si>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</si>
  <si>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</si>
  <si>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</si>
  <si>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</si>
  <si>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</si>
  <si>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</si>
  <si>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</si>
  <si>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</si>
  <si>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</si>
  <si>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</si>
  <si>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</si>
  <si>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</si>
  <si>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</si>
  <si>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</si>
  <si>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</si>
  <si>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</si>
  <si>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</si>
  <si>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</si>
  <si>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</si>
  <si>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</si>
  <si>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</si>
  <si>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</si>
  <si>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</si>
  <si>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</si>
  <si>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</si>
  <si>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</si>
  <si>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</si>
  <si>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</si>
  <si>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</si>
  <si>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</si>
  <si>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</si>
  <si>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</si>
  <si>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</si>
  <si>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</si>
  <si>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</si>
  <si>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</si>
  <si>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</si>
  <si>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</si>
  <si>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</si>
  <si>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</si>
  <si>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</si>
  <si>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</si>
  <si>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</si>
  <si>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</si>
  <si>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</si>
  <si>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</si>
  <si>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</si>
  <si>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</si>
  <si>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</si>
  <si>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</si>
  <si>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</si>
  <si>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</si>
  <si>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</si>
  <si>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</si>
  <si>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</si>
  <si>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</si>
  <si>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</si>
  <si>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</si>
  <si>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</si>
  <si>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</si>
  <si>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</si>
  <si>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</si>
  <si>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</si>
  <si>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</si>
  <si>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</si>
  <si>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</si>
  <si>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</si>
  <si>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</si>
  <si>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</si>
  <si>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</si>
  <si>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</si>
  <si>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</si>
  <si>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</si>
  <si>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</si>
  <si>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</si>
  <si>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</si>
  <si>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</si>
  <si>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</si>
  <si>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</si>
  <si>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</si>
  <si>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</si>
  <si>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</si>
  <si>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</si>
  <si>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</si>
  <si>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</si>
  <si>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</si>
  <si>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</si>
  <si>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</si>
  <si>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</si>
  <si>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</si>
  <si>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</si>
  <si>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</si>
  <si>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</si>
  <si>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</si>
  <si>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</si>
  <si>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</si>
  <si>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</si>
  <si>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</si>
  <si>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</si>
  <si>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</si>
  <si>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</si>
  <si>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</si>
  <si>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</si>
  <si>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</si>
  <si>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</si>
  <si>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</si>
  <si>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</si>
  <si>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</si>
  <si>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</si>
  <si>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</si>
  <si>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</si>
  <si>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</si>
  <si>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</si>
  <si>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</si>
  <si>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</si>
  <si>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</si>
  <si>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</si>
  <si>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</si>
  <si>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</si>
  <si>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</si>
  <si>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</si>
  <si>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</si>
  <si>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</si>
  <si>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</si>
  <si>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</si>
  <si>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</si>
  <si>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</si>
  <si>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</si>
  <si>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</si>
  <si>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</si>
  <si>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</si>
  <si>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</si>
  <si>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</si>
  <si>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</si>
  <si>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</si>
  <si>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</si>
  <si>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</si>
  <si>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</si>
  <si>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</si>
  <si>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</si>
  <si>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</si>
  <si>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</si>
  <si>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</si>
  <si>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</si>
  <si>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</si>
  <si>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</si>
  <si>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</si>
  <si>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</si>
  <si>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</si>
  <si>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</si>
  <si>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</si>
  <si>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</si>
  <si>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</si>
  <si>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</si>
  <si>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</si>
  <si>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</si>
  <si>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</si>
  <si>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</si>
  <si>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</si>
  <si>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</si>
  <si>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</si>
  <si>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</si>
  <si>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</si>
  <si>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</si>
  <si>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</si>
  <si>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</si>
  <si>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</si>
  <si>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</si>
  <si>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</si>
  <si>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</si>
  <si>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</si>
  <si>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</si>
  <si>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</si>
  <si>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</si>
  <si>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</si>
  <si>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</si>
  <si>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</si>
  <si>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</si>
  <si>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</si>
  <si>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</si>
  <si>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</si>
  <si>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</si>
  <si>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</si>
  <si>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</si>
  <si>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</si>
  <si>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</si>
  <si>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</si>
  <si>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</si>
  <si>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</si>
  <si>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</si>
  <si>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</si>
  <si>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</si>
  <si>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</si>
  <si>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</si>
  <si>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</si>
  <si>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</si>
  <si>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</si>
  <si>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</si>
  <si>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</si>
  <si>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</si>
  <si>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</si>
  <si>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</si>
  <si>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</si>
  <si>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</si>
  <si>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</si>
  <si>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</si>
  <si>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</si>
  <si>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</si>
  <si>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</si>
  <si>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</si>
  <si>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</si>
  <si>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</si>
  <si>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</si>
  <si>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</si>
  <si>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</si>
  <si>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</si>
  <si>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</si>
  <si>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</si>
  <si>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</si>
  <si>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</si>
  <si>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</si>
  <si>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</si>
  <si>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</si>
  <si>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</si>
  <si>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</si>
  <si>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</si>
  <si>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</si>
  <si>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</si>
  <si>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</si>
  <si>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</si>
  <si>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</si>
  <si>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</si>
  <si>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</si>
  <si>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</si>
  <si>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</si>
  <si>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</si>
  <si>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</si>
  <si>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</si>
  <si>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</si>
  <si>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</si>
  <si>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</si>
  <si>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</si>
  <si>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</si>
  <si>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</si>
  <si>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</si>
  <si>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</si>
  <si>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</si>
  <si>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</si>
  <si>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</si>
  <si>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</si>
  <si>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</si>
  <si>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</si>
  <si>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</si>
  <si>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</si>
  <si>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</si>
  <si>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</si>
  <si>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</si>
  <si>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</si>
  <si>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</si>
  <si>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</si>
  <si>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</si>
  <si>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</si>
  <si>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</si>
  <si>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</si>
  <si>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</si>
  <si>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</si>
  <si>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</si>
  <si>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</si>
  <si>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</si>
  <si>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</si>
  <si>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</si>
  <si>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</si>
  <si>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</si>
  <si>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</si>
  <si>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</si>
  <si>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</si>
  <si>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</si>
  <si>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</si>
  <si>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</si>
  <si>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</si>
  <si>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</si>
  <si>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</si>
  <si>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</si>
  <si>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</si>
  <si>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</si>
  <si>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</si>
  <si>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</si>
  <si>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</si>
  <si>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</si>
  <si>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</si>
  <si>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</si>
  <si>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</si>
  <si>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</si>
  <si>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</si>
  <si>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</si>
  <si>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</si>
  <si>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</si>
  <si>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</si>
  <si>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</si>
  <si>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</si>
  <si>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</si>
  <si>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</si>
  <si>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</si>
  <si>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</si>
  <si>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</si>
  <si>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</si>
  <si>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</si>
  <si>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</si>
  <si>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</si>
  <si>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</si>
  <si>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</si>
  <si>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</si>
  <si>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</si>
  <si>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</si>
  <si>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</si>
  <si>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</si>
  <si>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</si>
  <si>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</si>
  <si>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</si>
  <si>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</si>
  <si>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</si>
  <si>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</si>
  <si>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</si>
  <si>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</si>
  <si>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</si>
  <si>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</si>
  <si>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</si>
  <si>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</si>
  <si>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</si>
  <si>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</si>
  <si>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</si>
  <si>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</si>
  <si>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</si>
  <si>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</si>
  <si>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</si>
  <si>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</si>
  <si>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</si>
  <si>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</si>
  <si>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</si>
  <si>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</si>
  <si>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</si>
  <si>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</si>
  <si>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</si>
  <si>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</si>
  <si>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</si>
  <si>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</si>
  <si>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</si>
  <si>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</si>
  <si>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</si>
  <si>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</si>
  <si>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</si>
  <si>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</si>
  <si>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</si>
  <si>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</si>
  <si>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</si>
  <si>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</si>
  <si>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</si>
  <si>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</si>
  <si>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</si>
  <si>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</si>
  <si>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</si>
  <si>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</si>
  <si>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</si>
  <si>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</si>
  <si>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</si>
  <si>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</si>
  <si>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</si>
  <si>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</si>
  <si>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</si>
  <si>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</si>
  <si>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</si>
  <si>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</si>
  <si>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</si>
  <si>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</si>
  <si>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</si>
  <si>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</si>
  <si>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</si>
  <si>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</si>
  <si>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</si>
  <si>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</si>
  <si>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</si>
  <si>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</si>
  <si>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</si>
  <si>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</si>
  <si>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</si>
  <si>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</si>
  <si>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</si>
  <si>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</si>
  <si>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</si>
  <si>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</si>
  <si>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</si>
  <si>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</si>
  <si>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</si>
  <si>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</si>
  <si>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</si>
  <si>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</si>
  <si>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</si>
  <si>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</si>
  <si>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</si>
  <si>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</si>
  <si>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</si>
  <si>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</si>
  <si>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</si>
  <si>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</si>
  <si>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</si>
  <si>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</si>
  <si>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</si>
  <si>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</si>
  <si>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</si>
  <si>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</si>
  <si>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</si>
  <si>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</si>
  <si>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</si>
  <si>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</si>
  <si>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</si>
  <si>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</si>
  <si>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</si>
  <si>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</si>
  <si>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</si>
  <si>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</si>
  <si>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</si>
  <si>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</si>
  <si>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</si>
  <si>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</si>
  <si>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</si>
  <si>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</si>
  <si>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</si>
  <si>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</si>
  <si>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</si>
  <si>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</si>
  <si>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</si>
  <si>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</si>
  <si>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</si>
  <si>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</si>
  <si>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</si>
  <si>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</si>
  <si>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</si>
  <si>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</si>
  <si>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</si>
  <si>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</si>
  <si>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</si>
  <si>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</si>
  <si>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</si>
  <si>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</si>
  <si>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</si>
  <si>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</si>
  <si>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</si>
  <si>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</si>
  <si>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</si>
  <si>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</si>
  <si>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</si>
  <si>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</si>
  <si>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</si>
  <si>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</si>
  <si>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</si>
  <si>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</si>
  <si>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</si>
  <si>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</si>
  <si>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</si>
  <si>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</si>
  <si>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</si>
  <si>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</si>
  <si>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</si>
  <si>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</si>
  <si>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</si>
  <si>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</si>
  <si>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</si>
  <si>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</si>
  <si>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</si>
  <si>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</si>
  <si>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</si>
  <si>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</si>
  <si>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</si>
  <si>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</si>
  <si>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</si>
  <si>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</si>
  <si>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</si>
  <si>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</si>
  <si>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</si>
  <si>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</si>
  <si>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</si>
  <si>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</si>
  <si>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</si>
  <si>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</si>
  <si>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</si>
  <si>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</si>
  <si>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</si>
  <si>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</si>
  <si>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</si>
  <si>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</si>
  <si>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</si>
  <si>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</si>
  <si>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</si>
  <si>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</si>
  <si>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</si>
  <si>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</si>
  <si>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</si>
  <si>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</si>
  <si>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</si>
  <si>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</si>
  <si>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</si>
  <si>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</si>
  <si>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</si>
  <si>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</si>
  <si>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</si>
  <si>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</si>
  <si>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</si>
  <si>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</si>
  <si>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</si>
  <si>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</si>
  <si>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</si>
  <si>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</si>
  <si>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</si>
  <si>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</si>
  <si>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</si>
  <si>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</si>
  <si>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</si>
  <si>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</si>
  <si>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</si>
  <si>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</si>
  <si>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</si>
  <si>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</si>
  <si>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</si>
  <si>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</si>
  <si>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</si>
  <si>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</si>
  <si>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</si>
  <si>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</si>
  <si>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</si>
  <si>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</si>
  <si>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</si>
  <si>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</si>
  <si>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</si>
  <si>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</si>
  <si>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</si>
  <si>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</si>
  <si>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</si>
  <si>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</si>
  <si>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</si>
  <si>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</si>
  <si>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</si>
  <si>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</si>
  <si>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</si>
  <si>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</si>
  <si>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</si>
  <si>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</si>
  <si>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</si>
  <si>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</si>
  <si>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</si>
  <si>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</si>
  <si>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</si>
  <si>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</si>
  <si>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</si>
  <si>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</si>
  <si>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</si>
  <si>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</si>
  <si>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</si>
  <si>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</si>
  <si>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</si>
  <si>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</si>
  <si>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</si>
  <si>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</si>
  <si>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</si>
  <si>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</si>
  <si>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</si>
  <si>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</si>
  <si>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</si>
  <si>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</si>
  <si>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</si>
  <si>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</si>
  <si>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</si>
  <si>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</si>
  <si>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</si>
  <si>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</si>
  <si>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</si>
  <si>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</si>
  <si>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</si>
  <si>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</si>
  <si>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</si>
  <si>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</si>
  <si>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</si>
  <si>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</si>
  <si>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</si>
  <si>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</si>
  <si>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</si>
  <si>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</si>
  <si>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</si>
  <si>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</si>
  <si>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</si>
  <si>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</si>
  <si>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</si>
  <si>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</si>
  <si>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</si>
  <si>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</si>
  <si>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</si>
  <si>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</si>
  <si>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</si>
  <si>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</si>
  <si>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</si>
  <si>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</si>
  <si>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</si>
  <si>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</si>
  <si>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</si>
  <si>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</si>
  <si>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</si>
  <si>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</si>
  <si>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</si>
  <si>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</si>
  <si>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</si>
  <si>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</si>
  <si>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</si>
  <si>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</si>
  <si>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</si>
  <si>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</si>
  <si>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</si>
  <si>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</si>
  <si>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</si>
  <si>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</si>
  <si>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</si>
  <si>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</si>
  <si>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</si>
  <si>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</si>
  <si>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</si>
  <si>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</si>
  <si>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</si>
  <si>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</si>
  <si>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</si>
  <si>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</si>
  <si>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</si>
  <si>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</si>
  <si>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</si>
  <si>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</si>
  <si>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</si>
  <si>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</si>
  <si>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</si>
  <si>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</si>
  <si>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</si>
  <si>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</si>
  <si>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</si>
  <si>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</si>
  <si>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</si>
  <si>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</si>
  <si>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</si>
  <si>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</si>
  <si>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</si>
  <si>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</si>
  <si>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</si>
  <si>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</si>
  <si>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</si>
  <si>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</si>
  <si>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</si>
  <si>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</si>
  <si>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</si>
  <si>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</si>
  <si>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</si>
  <si>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</si>
  <si>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</si>
  <si>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</si>
  <si>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</si>
  <si>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</si>
  <si>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</si>
  <si>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</si>
  <si>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</si>
  <si>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</si>
  <si>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</si>
  <si>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</si>
  <si>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</si>
  <si>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</si>
  <si>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</si>
  <si>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</si>
  <si>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</si>
  <si>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</si>
  <si>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</si>
  <si>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</si>
  <si>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</si>
  <si>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</si>
  <si>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</si>
  <si>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</si>
  <si>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</si>
  <si>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</si>
  <si>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</si>
  <si>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</si>
  <si>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</si>
  <si>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</si>
  <si>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</si>
  <si>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</si>
  <si>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</si>
  <si>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</si>
  <si>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</si>
  <si>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</si>
  <si>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</si>
  <si>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</si>
  <si>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</si>
  <si>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</si>
  <si>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</si>
  <si>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</si>
  <si>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</si>
  <si>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</si>
  <si>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</si>
  <si>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</si>
  <si>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</si>
  <si>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</si>
  <si>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</si>
  <si>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</si>
  <si>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</si>
  <si>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</si>
  <si>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</si>
  <si>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</si>
  <si>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</si>
  <si>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</si>
  <si>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</si>
  <si>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</si>
  <si>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</si>
  <si>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</si>
  <si>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</si>
  <si>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</si>
  <si>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</si>
  <si>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</si>
  <si>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</si>
  <si>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</si>
  <si>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</si>
  <si>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</si>
  <si>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</si>
  <si>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</si>
  <si>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</si>
  <si>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</si>
  <si>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</si>
  <si>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</si>
  <si>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</si>
  <si>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</si>
  <si>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</si>
  <si>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</si>
  <si>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</si>
  <si>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</si>
  <si>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</si>
  <si>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</si>
  <si>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</si>
  <si>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</si>
  <si>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</si>
  <si>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</si>
  <si>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</si>
  <si>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</si>
  <si>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</si>
  <si>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</si>
  <si>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</si>
  <si>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</si>
  <si>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</si>
  <si>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</si>
  <si>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</si>
  <si>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</si>
  <si>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</si>
  <si>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</si>
  <si>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</si>
  <si>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</si>
  <si>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</si>
  <si>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</si>
  <si>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</si>
  <si>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</si>
  <si>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</si>
  <si>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</si>
  <si>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</si>
  <si>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</si>
  <si>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</si>
  <si>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</si>
  <si>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</si>
  <si>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</si>
  <si>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</si>
  <si>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</si>
  <si>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</si>
  <si>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</si>
  <si>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</si>
  <si>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</si>
  <si>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</si>
  <si>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</si>
  <si>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</si>
  <si>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</si>
  <si>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</si>
  <si>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</si>
  <si>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</si>
  <si>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</si>
  <si>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</si>
  <si>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</si>
  <si>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</si>
  <si>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</si>
  <si>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</si>
  <si>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</si>
  <si>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</si>
  <si>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</si>
  <si>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</si>
  <si>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</si>
  <si>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</si>
  <si>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</si>
  <si>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</si>
  <si>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</si>
  <si>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</si>
  <si>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</si>
  <si>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</si>
  <si>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</si>
  <si>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</si>
  <si>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</si>
  <si>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</si>
  <si>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</si>
  <si>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</si>
  <si>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</si>
  <si>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</si>
  <si>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</si>
  <si>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</si>
  <si>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</si>
  <si>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</si>
  <si>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</si>
  <si>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</si>
  <si>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</si>
  <si>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</si>
  <si>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</si>
  <si>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</si>
  <si>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</si>
  <si>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</si>
  <si>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</si>
  <si>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</si>
  <si>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</si>
  <si>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</si>
  <si>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</si>
  <si>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</si>
  <si>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</si>
  <si>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</si>
  <si>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</si>
  <si>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</si>
  <si>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</si>
  <si>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</si>
  <si>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</si>
  <si>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</si>
  <si>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</si>
  <si>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</si>
  <si>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</si>
  <si>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</si>
  <si>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</si>
  <si>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</si>
  <si>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</si>
  <si>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</si>
  <si>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</si>
  <si>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</si>
  <si>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</si>
  <si>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</si>
  <si>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</si>
  <si>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</si>
  <si>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</si>
  <si>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</si>
  <si>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</si>
  <si>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</si>
  <si>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</si>
  <si>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</si>
  <si>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</si>
  <si>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</si>
  <si>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</si>
  <si>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</si>
  <si>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</si>
  <si>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</si>
  <si>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</si>
  <si>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</si>
  <si>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</si>
  <si>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</si>
  <si>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</si>
  <si>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</si>
  <si>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</si>
  <si>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</si>
  <si>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</si>
  <si>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</si>
  <si>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</si>
  <si>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</si>
  <si>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</si>
  <si>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</si>
  <si>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</si>
  <si>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</si>
  <si>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</si>
  <si>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</si>
  <si>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</si>
  <si>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</si>
  <si>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</si>
  <si>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</si>
  <si>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</si>
  <si>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</si>
  <si>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</si>
  <si>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</si>
  <si>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</si>
  <si>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</si>
  <si>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</si>
  <si>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</si>
  <si>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</si>
  <si>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</si>
  <si>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</si>
  <si>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</si>
  <si>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</si>
  <si>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</si>
  <si>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</si>
  <si>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</si>
  <si>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</si>
  <si>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</si>
  <si>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</si>
  <si>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</si>
  <si>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</si>
  <si>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</si>
  <si>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</si>
  <si>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</si>
  <si>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</si>
  <si>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</si>
  <si>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</si>
  <si>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</si>
  <si>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</si>
  <si>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</si>
  <si>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</si>
  <si>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</si>
  <si>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</si>
  <si>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</si>
  <si>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</si>
  <si>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</si>
  <si>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</si>
  <si>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</si>
  <si>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</si>
  <si>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</si>
  <si>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</si>
  <si>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</si>
  <si>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</si>
  <si>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</si>
  <si>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</si>
  <si>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</si>
  <si>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</si>
  <si>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</si>
  <si>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</si>
  <si>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</si>
  <si>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</si>
  <si>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</si>
  <si>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</si>
  <si>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</si>
  <si>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</si>
  <si>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</si>
  <si>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</si>
  <si>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</si>
  <si>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</si>
  <si>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</si>
  <si>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</si>
  <si>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</si>
  <si>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</si>
  <si>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</si>
  <si>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</si>
  <si>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</si>
  <si>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</si>
  <si>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</si>
  <si>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</si>
  <si>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</si>
  <si>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</si>
  <si>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</si>
  <si>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</si>
  <si>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</si>
  <si>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</si>
  <si>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</si>
  <si>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</si>
  <si>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</si>
  <si>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</si>
  <si>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</si>
  <si>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</si>
  <si>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</si>
  <si>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</si>
  <si>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</si>
  <si>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</si>
  <si>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</si>
  <si>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</si>
  <si>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</si>
  <si>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</si>
  <si>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</si>
  <si>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</si>
  <si>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</si>
  <si>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</si>
  <si>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</si>
  <si>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</si>
  <si>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</si>
  <si>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</si>
  <si>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</si>
  <si>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</si>
  <si>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</si>
  <si>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</si>
  <si>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</si>
  <si>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</si>
  <si>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</si>
  <si>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</si>
  <si>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</si>
  <si>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</si>
  <si>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</si>
  <si>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</si>
  <si>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</si>
  <si>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</si>
  <si>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</si>
  <si>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</si>
  <si>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</si>
  <si>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</si>
  <si>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</si>
  <si>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</si>
  <si>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</si>
  <si>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</si>
  <si>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</si>
  <si>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</si>
  <si>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</si>
  <si>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</si>
  <si>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</si>
  <si>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</si>
  <si>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</si>
  <si>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</si>
  <si>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</si>
  <si>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</si>
  <si>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</si>
  <si>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</si>
  <si>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</si>
  <si>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</si>
  <si>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</si>
  <si>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</si>
  <si>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</si>
  <si>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</si>
  <si>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</si>
  <si>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</si>
  <si>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</si>
  <si>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</si>
  <si>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</si>
  <si>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</si>
  <si>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</si>
  <si>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</si>
  <si>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</si>
  <si>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</si>
  <si>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</si>
  <si>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</si>
  <si>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</si>
  <si>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</si>
  <si>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</si>
  <si>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</si>
  <si>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</si>
  <si>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</si>
  <si>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</si>
  <si>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</si>
  <si>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</si>
  <si>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</si>
  <si>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</si>
  <si>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</si>
  <si>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</si>
  <si>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</si>
  <si>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</si>
  <si>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</si>
  <si>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</si>
  <si>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</si>
  <si>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</si>
  <si>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</si>
  <si>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</si>
  <si>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</si>
  <si>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</si>
  <si>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</si>
  <si>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</si>
  <si>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</si>
  <si>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</si>
  <si>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</si>
  <si>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</si>
  <si>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</si>
  <si>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</si>
  <si>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</si>
  <si>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</si>
  <si>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</si>
  <si>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</si>
  <si>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</si>
  <si>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</si>
  <si>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</si>
  <si>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</si>
  <si>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</si>
  <si>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</si>
  <si>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</si>
  <si>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</si>
  <si>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</si>
  <si>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</si>
  <si>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</si>
  <si>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</si>
  <si>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</si>
  <si>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</si>
  <si>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</si>
  <si>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</si>
  <si>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</si>
  <si>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</si>
  <si>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</si>
  <si>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</si>
  <si>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</si>
  <si>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</si>
  <si>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</si>
  <si>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</si>
  <si>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</si>
  <si>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</si>
  <si>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</si>
  <si>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</si>
  <si>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</si>
  <si>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</si>
  <si>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</si>
  <si>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</si>
  <si>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</si>
  <si>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</si>
  <si>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</si>
  <si>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</si>
  <si>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</si>
  <si>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</si>
  <si>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</si>
  <si>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</si>
  <si>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</si>
  <si>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</si>
  <si>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</si>
  <si>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</si>
  <si>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</si>
  <si>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</si>
  <si>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</si>
  <si>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</si>
  <si>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</si>
  <si>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</si>
  <si>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</si>
  <si>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</si>
  <si>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</si>
  <si>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</si>
  <si>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</si>
  <si>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</si>
  <si>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</si>
  <si>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</si>
  <si>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</si>
  <si>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</si>
  <si>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</si>
  <si>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</si>
  <si>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</si>
  <si>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</si>
  <si>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</si>
  <si>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</si>
  <si>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</si>
  <si>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</si>
  <si>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</si>
  <si>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</si>
  <si>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</si>
  <si>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</si>
  <si>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</si>
  <si>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</si>
  <si>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</si>
  <si>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</si>
  <si>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</si>
  <si>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</si>
  <si>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</si>
  <si>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</si>
  <si>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</si>
  <si>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</si>
  <si>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</si>
  <si>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</si>
  <si>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</si>
  <si>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</si>
  <si>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</si>
  <si>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</si>
  <si>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</si>
  <si>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</si>
  <si>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</si>
  <si>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</si>
  <si>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</si>
  <si>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</si>
  <si>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</si>
  <si>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</si>
  <si>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</si>
  <si>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</si>
  <si>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</si>
  <si>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</si>
  <si>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</si>
  <si>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</si>
  <si>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</si>
  <si>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</si>
  <si>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</si>
  <si>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</si>
  <si>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</si>
  <si>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</si>
  <si>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</si>
  <si>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</si>
  <si>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</si>
  <si>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</si>
  <si>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</si>
  <si>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</si>
  <si>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</si>
  <si>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</si>
  <si>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</si>
  <si>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</si>
  <si>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</si>
  <si>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</si>
  <si>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</si>
  <si>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</si>
  <si>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</si>
  <si>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</si>
  <si>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</si>
  <si>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</si>
  <si>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</si>
  <si>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</si>
  <si>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</si>
  <si>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</si>
  <si>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</si>
  <si>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</si>
  <si>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</si>
  <si>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</si>
  <si>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</si>
  <si>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</si>
  <si>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</si>
  <si>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</si>
  <si>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</si>
  <si>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</si>
  <si>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</si>
  <si>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</si>
  <si>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</si>
  <si>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</si>
  <si>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</si>
  <si>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</si>
  <si>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</si>
  <si>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</si>
  <si>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</si>
  <si>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</si>
  <si>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</si>
  <si>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</si>
  <si>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</si>
  <si>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</si>
  <si>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</si>
  <si>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</si>
  <si>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</si>
  <si>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</si>
  <si>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</si>
  <si>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</si>
  <si>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</si>
  <si>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</si>
  <si>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</si>
  <si>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</si>
  <si>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</si>
  <si>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</si>
  <si>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</si>
  <si>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</si>
  <si>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</si>
  <si>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</si>
  <si>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</si>
  <si>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</si>
  <si>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</si>
  <si>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</si>
  <si>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</si>
  <si>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</si>
  <si>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</si>
  <si>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</si>
  <si>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</si>
  <si>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</si>
  <si>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</si>
  <si>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</si>
  <si>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</si>
  <si>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</si>
  <si>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</si>
  <si>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</si>
  <si>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</si>
  <si>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</si>
  <si>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</si>
  <si>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</si>
  <si>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</si>
  <si>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</si>
  <si>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</si>
  <si>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</si>
  <si>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</si>
  <si>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</si>
  <si>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</si>
  <si>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</si>
  <si>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</si>
  <si>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</si>
  <si>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</si>
  <si>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</si>
  <si>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</si>
  <si>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</si>
  <si>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</si>
  <si>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</si>
  <si>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</si>
  <si>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</si>
  <si>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</si>
  <si>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</si>
  <si>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</si>
  <si>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</si>
  <si>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</si>
  <si>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</si>
  <si>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</si>
  <si>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</si>
  <si>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</si>
  <si>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</si>
  <si>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</si>
  <si>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</si>
  <si>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</si>
  <si>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</si>
  <si>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</si>
  <si>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</si>
  <si>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</si>
  <si>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</si>
  <si>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</si>
  <si>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</si>
  <si>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</si>
  <si>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</si>
  <si>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</si>
  <si>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</si>
  <si>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</si>
  <si>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</si>
  <si>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</si>
  <si>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</si>
  <si>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</si>
  <si>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</si>
  <si>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</si>
  <si>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</si>
  <si>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</si>
  <si>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</si>
  <si>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</si>
  <si>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</si>
  <si>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</si>
  <si>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</si>
  <si>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</si>
  <si>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</si>
  <si>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</si>
  <si>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</si>
  <si>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</si>
  <si>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</si>
  <si>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</si>
  <si>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</si>
  <si>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</si>
  <si>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</si>
  <si>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</si>
  <si>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</si>
  <si>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</si>
  <si>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</si>
  <si>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</si>
  <si>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</si>
  <si>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</si>
  <si>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</si>
  <si>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</si>
  <si>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</si>
  <si>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</si>
  <si>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</si>
  <si>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</si>
  <si>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</si>
  <si>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</si>
  <si>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</si>
  <si>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</si>
  <si>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</si>
  <si>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</si>
  <si>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</si>
  <si>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</si>
  <si>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</si>
  <si>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</si>
  <si>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</si>
  <si>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</si>
  <si>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</si>
  <si>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</si>
  <si>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</si>
  <si>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</si>
  <si>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</si>
  <si>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</si>
  <si>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</si>
  <si>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</si>
  <si>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</si>
  <si>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</si>
  <si>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</si>
  <si>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</si>
  <si>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</si>
  <si>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</si>
  <si>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</si>
  <si>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</si>
  <si>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</si>
  <si>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</si>
  <si>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</si>
  <si>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</si>
  <si>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</si>
  <si>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</si>
  <si>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</si>
  <si>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</si>
  <si>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</si>
  <si>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</si>
  <si>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</si>
  <si>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</si>
  <si>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</si>
  <si>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</si>
  <si>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</si>
  <si>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</si>
  <si>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</si>
  <si>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</si>
  <si>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</si>
  <si>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</si>
  <si>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</si>
  <si>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</si>
  <si>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</si>
  <si>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</si>
  <si>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</si>
  <si>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</si>
  <si>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</si>
  <si>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</si>
  <si>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</si>
  <si>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</si>
  <si>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</si>
  <si>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</si>
  <si>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</si>
  <si>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</si>
  <si>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</si>
  <si>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</si>
  <si>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</si>
  <si>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</si>
  <si>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</si>
  <si>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</si>
  <si>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</si>
  <si>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</si>
  <si>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</si>
  <si>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</si>
  <si>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</si>
  <si>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</si>
  <si>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</si>
  <si>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</si>
  <si>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</si>
  <si>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</si>
  <si>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</si>
  <si>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</si>
  <si>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</si>
  <si>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</si>
  <si>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</si>
  <si>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</si>
  <si>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</si>
  <si>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</si>
  <si>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</si>
  <si>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</si>
  <si>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</si>
  <si>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</si>
  <si>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</si>
  <si>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</si>
  <si>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</si>
  <si>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</si>
  <si>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</si>
  <si>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</si>
  <si>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</si>
  <si>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</si>
  <si>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</si>
  <si>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</si>
  <si>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</si>
  <si>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</si>
  <si>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</si>
  <si>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</si>
  <si>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</si>
  <si>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</si>
  <si>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</si>
  <si>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</si>
  <si>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</si>
  <si>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</si>
  <si>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</si>
  <si>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</si>
  <si>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</si>
  <si>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</si>
  <si>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</si>
  <si>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</si>
  <si>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</si>
  <si>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</si>
  <si>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</si>
  <si>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</si>
  <si>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</si>
  <si>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</si>
  <si>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</si>
  <si>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</si>
  <si>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</si>
  <si>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</si>
  <si>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</si>
  <si>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</si>
  <si>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</si>
  <si>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</si>
  <si>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</si>
  <si>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</si>
  <si>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</si>
  <si>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</si>
  <si>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</si>
  <si>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</si>
  <si>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</si>
  <si>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</si>
  <si>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</si>
  <si>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</si>
  <si>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</si>
  <si>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</si>
  <si>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</si>
  <si>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</si>
  <si>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</si>
  <si>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</si>
  <si>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</si>
  <si>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</si>
  <si>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</si>
  <si>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</si>
  <si>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</si>
  <si>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</si>
  <si>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</si>
  <si>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</si>
  <si>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</si>
  <si>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</si>
  <si>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</si>
  <si>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</si>
  <si>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</si>
  <si>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</si>
  <si>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</si>
  <si>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</si>
  <si>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</si>
  <si>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</si>
  <si>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</si>
  <si>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</si>
  <si>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</si>
  <si>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</si>
  <si>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</si>
  <si>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</si>
  <si>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</si>
  <si>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</si>
  <si>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</si>
  <si>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</si>
  <si>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</si>
  <si>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</si>
  <si>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</si>
  <si>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</si>
  <si>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</si>
  <si>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</si>
  <si>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</si>
  <si>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</si>
  <si>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</si>
  <si>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</si>
  <si>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</si>
  <si>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</si>
  <si>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</si>
  <si>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</si>
  <si>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</si>
  <si>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</si>
  <si>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</si>
  <si>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</si>
  <si>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</si>
  <si>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</si>
  <si>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</si>
  <si>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</si>
  <si>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</si>
  <si>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</si>
  <si>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</si>
  <si>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</si>
  <si>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</si>
  <si>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</si>
  <si>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</si>
  <si>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</si>
  <si>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</si>
  <si>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</si>
  <si>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</si>
  <si>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</si>
  <si>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</si>
  <si>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</si>
  <si>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</si>
  <si>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</si>
  <si>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</si>
  <si>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</si>
  <si>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</si>
  <si>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</si>
  <si>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</si>
  <si>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</si>
  <si>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</si>
  <si>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</si>
  <si>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</si>
  <si>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</si>
  <si>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</si>
  <si>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</si>
  <si>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</si>
  <si>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</si>
  <si>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</si>
  <si>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</si>
  <si>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</si>
  <si>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</si>
  <si>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</si>
  <si>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</si>
  <si>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</si>
  <si>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</si>
  <si>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</si>
  <si>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</si>
  <si>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</si>
  <si>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</si>
  <si>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</si>
  <si>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</si>
  <si>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</si>
  <si>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</si>
  <si>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</si>
  <si>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</si>
  <si>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</si>
  <si>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</si>
  <si>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</si>
  <si>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</si>
  <si>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</si>
  <si>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</si>
  <si>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</si>
  <si>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</si>
  <si>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</si>
  <si>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</si>
  <si>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</si>
  <si>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</si>
  <si>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</si>
  <si>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</si>
  <si>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</si>
  <si>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</si>
  <si>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</si>
  <si>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</si>
  <si>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</si>
  <si>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</si>
  <si>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</si>
  <si>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</si>
  <si>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</si>
  <si>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</si>
  <si>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</si>
  <si>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</si>
  <si>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</si>
  <si>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</si>
  <si>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</si>
  <si>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</si>
  <si>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</si>
  <si>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</si>
  <si>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</si>
  <si>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</si>
  <si>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</si>
  <si>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</si>
  <si>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</si>
  <si>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</si>
  <si>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</si>
  <si>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</si>
  <si>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</si>
  <si>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</si>
  <si>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</si>
  <si>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</si>
  <si>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</si>
  <si>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</si>
  <si>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</si>
  <si>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</si>
  <si>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</si>
  <si>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</si>
  <si>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</si>
  <si>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</si>
  <si>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</si>
  <si>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</si>
  <si>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</si>
  <si>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</si>
  <si>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</si>
  <si>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</si>
  <si>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</si>
  <si>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</si>
  <si>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</si>
  <si>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</si>
  <si>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</si>
  <si>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</si>
  <si>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</si>
  <si>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</si>
  <si>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</si>
  <si>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</si>
  <si>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</si>
  <si>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</si>
  <si>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</si>
  <si>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</si>
  <si>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</si>
  <si>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</si>
  <si>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</si>
  <si>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</si>
  <si>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</si>
  <si>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</si>
  <si>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</si>
  <si>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</si>
  <si>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</si>
  <si>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</si>
  <si>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</si>
  <si>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</si>
  <si>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</si>
  <si>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</si>
  <si>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</si>
  <si>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</si>
  <si>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</si>
  <si>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</si>
  <si>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</si>
  <si>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</si>
  <si>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</si>
  <si>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</si>
  <si>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</si>
  <si>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</si>
  <si>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</si>
  <si>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</si>
  <si>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</si>
  <si>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</si>
  <si>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</si>
  <si>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</si>
  <si>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</si>
  <si>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</si>
  <si>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</si>
  <si>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</si>
  <si>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</si>
  <si>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</si>
  <si>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</si>
  <si>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</si>
  <si>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</si>
  <si>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</si>
  <si>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</si>
  <si>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</si>
  <si>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</si>
  <si>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</si>
  <si>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</si>
  <si>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</si>
  <si>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</si>
  <si>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</si>
  <si>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</si>
  <si>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</si>
  <si>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</si>
  <si>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</si>
  <si>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</si>
  <si>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</si>
  <si>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</si>
  <si>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</si>
  <si>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</si>
  <si>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</si>
  <si>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</si>
  <si>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</si>
  <si>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</si>
  <si>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</si>
  <si>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</si>
  <si>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</si>
  <si>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</si>
  <si>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</si>
  <si>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</si>
  <si>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</si>
  <si>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</si>
  <si>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</si>
  <si>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</si>
  <si>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</si>
  <si>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</si>
  <si>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</si>
  <si>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</si>
  <si>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</si>
  <si>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</si>
  <si>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</si>
  <si>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</si>
  <si>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</si>
  <si>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</si>
  <si>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</si>
  <si>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</si>
  <si>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</si>
  <si>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</si>
  <si>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</si>
  <si>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</si>
  <si>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</si>
  <si>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</si>
  <si>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</si>
  <si>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</si>
  <si>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</si>
  <si>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</si>
  <si>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</si>
  <si>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</si>
  <si>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</si>
  <si>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</si>
  <si>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</si>
  <si>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</si>
  <si>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</si>
  <si>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</si>
  <si>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</si>
  <si>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</si>
  <si>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</si>
  <si>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</si>
  <si>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</si>
  <si>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</si>
  <si>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</si>
  <si>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</si>
  <si>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</si>
  <si>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</si>
  <si>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</si>
  <si>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</si>
  <si>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</si>
  <si>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</si>
  <si>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</si>
  <si>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</si>
  <si>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</si>
  <si>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</si>
  <si>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</si>
  <si>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</si>
  <si>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</si>
  <si>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</si>
  <si>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</si>
  <si>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</si>
  <si>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</si>
  <si>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</si>
  <si>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</si>
  <si>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</si>
  <si>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</si>
  <si>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</si>
  <si>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</si>
  <si>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</si>
  <si>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</si>
  <si>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</si>
  <si>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</si>
  <si>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</si>
  <si>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</si>
  <si>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</si>
  <si>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</si>
  <si>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</si>
  <si>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</si>
  <si>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</si>
  <si>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</si>
  <si>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</si>
  <si>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</si>
  <si>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</si>
  <si>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</si>
  <si>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</si>
  <si>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</si>
  <si>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</si>
  <si>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</si>
  <si>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</si>
  <si>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</si>
  <si>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</si>
  <si>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</si>
  <si>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</si>
  <si>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</si>
  <si>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</si>
  <si>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</si>
  <si>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</si>
  <si>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</si>
  <si>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</si>
  <si>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</si>
  <si>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</si>
  <si>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</si>
  <si>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</si>
  <si>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</si>
  <si>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</si>
  <si>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</si>
  <si>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</si>
  <si>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</si>
  <si>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</si>
  <si>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</si>
  <si>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</si>
  <si>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</si>
  <si>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</si>
  <si>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</si>
  <si>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</si>
  <si>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</si>
  <si>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</si>
  <si>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</si>
  <si>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</si>
  <si>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</si>
  <si>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</si>
  <si>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</si>
  <si>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</si>
  <si>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</si>
  <si>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</si>
  <si>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</si>
  <si>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</si>
  <si>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</si>
  <si>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</si>
  <si>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</si>
  <si>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</si>
  <si>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</si>
  <si>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</si>
  <si>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</si>
  <si>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</si>
  <si>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</si>
  <si>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</si>
  <si>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</si>
  <si>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</si>
  <si>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</si>
  <si>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</si>
  <si>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</si>
  <si>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</si>
  <si>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</si>
  <si>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</si>
  <si>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</si>
  <si>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</si>
  <si>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</si>
  <si>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</si>
  <si>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</si>
  <si>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</si>
  <si>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</si>
  <si>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</si>
  <si>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</si>
  <si>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</si>
  <si>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</si>
  <si>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</si>
  <si>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</si>
  <si>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</si>
  <si>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</si>
  <si>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</si>
  <si>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</si>
  <si>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</si>
  <si>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</si>
  <si>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</si>
  <si>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</si>
  <si>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</si>
  <si>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</si>
  <si>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</si>
  <si>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</si>
  <si>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</si>
  <si>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</si>
  <si>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</si>
  <si>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</si>
  <si>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</si>
  <si>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</si>
  <si>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</si>
  <si>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</si>
  <si>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</si>
  <si>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</si>
  <si>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</si>
  <si>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</si>
  <si>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</si>
  <si>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</si>
  <si>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</si>
  <si>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</si>
  <si>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</si>
  <si>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</si>
  <si>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</si>
  <si>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</si>
  <si>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</si>
  <si>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</si>
  <si>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</si>
  <si>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</si>
  <si>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</si>
  <si>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</si>
  <si>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</si>
  <si>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</si>
  <si>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</si>
  <si>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</si>
  <si>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</si>
  <si>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</si>
  <si>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</si>
  <si>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</si>
  <si>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</si>
  <si>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</si>
  <si>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</si>
  <si>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</si>
  <si>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</si>
  <si>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</si>
  <si>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</si>
  <si>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</si>
  <si>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</si>
  <si>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</si>
  <si>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</si>
  <si>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</si>
  <si>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</si>
  <si>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</si>
  <si>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</si>
  <si>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</si>
  <si>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</si>
  <si>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</si>
  <si>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</si>
  <si>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</si>
  <si>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</si>
  <si>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</si>
  <si>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</si>
  <si>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</si>
  <si>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</si>
  <si>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</si>
  <si>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</si>
  <si>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</si>
  <si>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</si>
  <si>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</si>
  <si>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</si>
  <si>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</si>
  <si>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</si>
  <si>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</si>
  <si>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</si>
  <si>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</si>
  <si>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</si>
  <si>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</si>
  <si>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</si>
  <si>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</si>
  <si>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</si>
  <si>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</si>
  <si>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</si>
  <si>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</si>
  <si>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</si>
  <si>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</si>
  <si>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</si>
  <si>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</si>
  <si>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</si>
  <si>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</si>
  <si>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</si>
  <si>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</si>
  <si>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</si>
  <si>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</si>
  <si>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</si>
  <si>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</si>
  <si>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</si>
  <si>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</si>
  <si>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</si>
  <si>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</si>
  <si>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</si>
  <si>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</si>
  <si>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</si>
  <si>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</si>
  <si>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</si>
  <si>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</si>
  <si>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</si>
  <si>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</si>
  <si>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</si>
  <si>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</si>
  <si>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</si>
  <si>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</si>
  <si>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</si>
  <si>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</si>
  <si>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</si>
  <si>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</si>
  <si>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</si>
  <si>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</si>
  <si>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</si>
  <si>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</si>
  <si>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</si>
  <si>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</si>
  <si>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</si>
  <si>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</si>
  <si>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</si>
  <si>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</si>
  <si>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</si>
  <si>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</si>
  <si>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</si>
  <si>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</si>
  <si>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</si>
  <si>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</si>
  <si>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</si>
  <si>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</si>
  <si>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</si>
  <si>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</si>
  <si>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</si>
  <si>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</si>
  <si>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</si>
  <si>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</si>
  <si>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</si>
  <si>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</si>
  <si>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</si>
  <si>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</si>
  <si>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</si>
  <si>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</si>
  <si>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</si>
  <si>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</si>
  <si>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</si>
  <si>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</si>
  <si>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</si>
  <si>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</si>
  <si>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</si>
  <si>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</si>
  <si>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</si>
  <si>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</si>
  <si>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</si>
  <si>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</si>
  <si>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</si>
  <si>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</si>
  <si>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</si>
  <si>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</si>
  <si>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</si>
  <si>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</si>
  <si>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</si>
  <si>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</si>
  <si>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</si>
  <si>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</si>
  <si>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</si>
  <si>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</si>
  <si>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</si>
  <si>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</si>
  <si>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</si>
  <si>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</si>
  <si>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</si>
  <si>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</si>
  <si>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</si>
  <si>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</si>
  <si>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</si>
  <si>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</si>
  <si>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</si>
  <si>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</si>
  <si>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</si>
  <si>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</si>
  <si>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</si>
  <si>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</si>
  <si>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</si>
  <si>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</si>
  <si>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</si>
  <si>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</si>
  <si>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</si>
  <si>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</si>
  <si>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</si>
  <si>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</si>
  <si>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</si>
  <si>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</si>
  <si>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</si>
  <si>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</si>
  <si>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</si>
  <si>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</si>
  <si>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</si>
  <si>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</si>
  <si>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</si>
  <si>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</si>
  <si>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</si>
  <si>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</si>
  <si>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</si>
  <si>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</si>
  <si>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</si>
  <si>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</si>
  <si>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</si>
  <si>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</si>
  <si>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</si>
  <si>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</si>
  <si>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</si>
  <si>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</si>
  <si>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</si>
  <si>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</si>
  <si>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</si>
  <si>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</si>
  <si>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</si>
  <si>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</si>
  <si>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</si>
  <si>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</si>
  <si>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</si>
  <si>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</si>
  <si>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</si>
  <si>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</si>
  <si>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</si>
  <si>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</si>
  <si>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</si>
  <si>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</si>
  <si>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</si>
  <si>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</si>
  <si>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</si>
  <si>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</si>
  <si>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</si>
  <si>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</si>
  <si>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</si>
  <si>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</si>
  <si>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</si>
  <si>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</si>
  <si>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</si>
  <si>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</si>
  <si>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</si>
  <si>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</si>
  <si>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</si>
  <si>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</si>
  <si>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</si>
  <si>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</si>
  <si>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</si>
  <si>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</si>
  <si>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</si>
  <si>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</si>
  <si>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</si>
  <si>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</si>
  <si>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</si>
  <si>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</si>
  <si>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</si>
  <si>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</si>
  <si>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</si>
  <si>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</si>
  <si>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</si>
  <si>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</si>
  <si>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</si>
  <si>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</si>
  <si>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</si>
  <si>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</si>
  <si>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</si>
  <si>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</si>
  <si>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</si>
  <si>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</si>
  <si>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</si>
  <si>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</si>
  <si>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</si>
  <si>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</si>
  <si>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</si>
  <si>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</si>
  <si>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</si>
  <si>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</si>
  <si>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</si>
  <si>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</si>
  <si>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</si>
  <si>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</si>
  <si>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</si>
  <si>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</si>
  <si>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</si>
  <si>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</si>
  <si>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</si>
  <si>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</si>
  <si>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</si>
  <si>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</si>
  <si>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</si>
  <si>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</si>
  <si>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</si>
  <si>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</si>
  <si>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</si>
  <si>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</si>
  <si>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</si>
  <si>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</si>
  <si>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</si>
  <si>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</si>
  <si>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</si>
  <si>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</si>
  <si>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</si>
  <si>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</si>
  <si>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</si>
  <si>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</si>
  <si>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</si>
  <si>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</si>
  <si>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</si>
  <si>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</si>
  <si>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</si>
  <si>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</si>
  <si>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</si>
  <si>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</si>
  <si>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</si>
  <si>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</si>
  <si>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</si>
  <si>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</si>
  <si>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</si>
  <si>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</si>
  <si>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</si>
  <si>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</si>
  <si>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</si>
  <si>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</si>
  <si>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</si>
  <si>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</si>
  <si>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</si>
  <si>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</si>
  <si>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</si>
  <si>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</si>
  <si>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</si>
  <si>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</si>
  <si>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</si>
  <si>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</si>
  <si>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</si>
  <si>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</si>
  <si>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</si>
  <si>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</si>
  <si>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</si>
  <si>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</si>
  <si>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</si>
  <si>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</si>
  <si>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</si>
  <si>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</si>
  <si>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</si>
  <si>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</si>
  <si>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</si>
  <si>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</si>
  <si>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</si>
  <si>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</si>
  <si>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</si>
  <si>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</si>
  <si>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</si>
  <si>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</si>
  <si>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</si>
  <si>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</si>
  <si>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</si>
  <si>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</si>
  <si>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</si>
  <si>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</si>
  <si>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</si>
  <si>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</si>
  <si>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</si>
  <si>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</si>
  <si>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</si>
  <si>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</si>
  <si>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</si>
  <si>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</si>
  <si>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</si>
  <si>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</si>
  <si>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</si>
  <si>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</si>
  <si>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</si>
  <si>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</si>
  <si>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</si>
  <si>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</si>
  <si>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</si>
  <si>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</si>
  <si>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</si>
  <si>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</si>
  <si>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</si>
  <si>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</si>
  <si>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</si>
  <si>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</si>
  <si>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</si>
  <si>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</si>
  <si>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</si>
  <si>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</si>
  <si>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</si>
  <si>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</si>
  <si>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</si>
  <si>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</si>
  <si>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</si>
  <si>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</si>
  <si>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</si>
  <si>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</si>
  <si>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</si>
  <si>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</si>
  <si>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</si>
  <si>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</si>
  <si>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</si>
  <si>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</si>
  <si>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</si>
  <si>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</si>
  <si>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</si>
  <si>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</si>
  <si>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</si>
  <si>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</si>
  <si>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</si>
  <si>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</si>
  <si>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</si>
  <si>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</si>
  <si>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</si>
  <si>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</si>
  <si>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</si>
  <si>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</si>
  <si>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</si>
  <si>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</si>
  <si>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</si>
  <si>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</si>
  <si>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</si>
  <si>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</si>
  <si>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</si>
  <si>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</si>
  <si>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</si>
  <si>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</si>
  <si>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</si>
  <si>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</si>
  <si>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</si>
  <si>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</si>
  <si>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</si>
  <si>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</si>
  <si>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</si>
  <si>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</si>
  <si>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</si>
  <si>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</si>
  <si>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</si>
  <si>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</si>
  <si>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</si>
  <si>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</si>
  <si>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</si>
  <si>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</si>
  <si>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</si>
  <si>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</si>
  <si>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</si>
  <si>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</si>
  <si>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</si>
  <si>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</si>
  <si>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</si>
  <si>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</si>
  <si>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</si>
  <si>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</si>
  <si>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</si>
  <si>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</si>
  <si>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</si>
  <si>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</si>
  <si>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</si>
  <si>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</si>
  <si>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</si>
  <si>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</si>
  <si>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</si>
  <si>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</si>
  <si>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</si>
  <si>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</si>
  <si>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</si>
  <si>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</si>
  <si>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</si>
  <si>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</si>
  <si>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</si>
  <si>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</si>
  <si>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</si>
  <si>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</si>
  <si>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</si>
  <si>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</si>
  <si>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</si>
  <si>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</si>
  <si>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</si>
  <si>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</si>
  <si>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</si>
  <si>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</si>
  <si>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</si>
  <si>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</si>
  <si>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</si>
  <si>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</si>
  <si>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</si>
  <si>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</si>
  <si>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</si>
  <si>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</si>
  <si>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</si>
  <si>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</si>
  <si>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</si>
  <si>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</si>
  <si>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</si>
  <si>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</si>
  <si>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</si>
  <si>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</si>
  <si>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</si>
  <si>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</si>
  <si>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</si>
  <si>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</si>
  <si>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</si>
  <si>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</si>
  <si>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</si>
  <si>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</si>
  <si>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</si>
  <si>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</si>
  <si>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</si>
  <si>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</si>
  <si>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</si>
  <si>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</si>
  <si>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</si>
  <si>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</si>
  <si>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</si>
  <si>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</si>
  <si>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</si>
  <si>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</si>
  <si>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</si>
  <si>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</si>
  <si>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</si>
  <si>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</si>
  <si>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</si>
  <si>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</si>
  <si>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</si>
  <si>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</si>
  <si>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</si>
  <si>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</si>
  <si>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</si>
  <si>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</si>
  <si>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</si>
  <si>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</si>
  <si>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</si>
  <si>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</si>
  <si>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</si>
  <si>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</si>
  <si>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</si>
  <si>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</si>
  <si>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</si>
  <si>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</si>
  <si>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</si>
  <si>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</si>
  <si>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</si>
  <si>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</si>
  <si>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</si>
  <si>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</si>
  <si>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</si>
  <si>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</si>
  <si>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</si>
  <si>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</si>
  <si>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</si>
  <si>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</si>
  <si>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</si>
  <si>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</si>
  <si>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</si>
  <si>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</si>
  <si>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</si>
  <si>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</si>
  <si>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</si>
  <si>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</si>
  <si>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</si>
  <si>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</si>
  <si>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</si>
  <si>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</si>
  <si>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</si>
  <si>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</si>
  <si>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</si>
  <si>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</si>
  <si>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</si>
  <si>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</si>
  <si>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</si>
  <si>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</si>
  <si>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</si>
  <si>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</si>
  <si>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</si>
  <si>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</si>
  <si>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</si>
  <si>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</si>
  <si>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</si>
  <si>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</si>
  <si>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</si>
  <si>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</si>
  <si>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</si>
  <si>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</si>
  <si>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</si>
  <si>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</si>
  <si>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</si>
  <si>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</si>
  <si>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</si>
  <si>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</si>
  <si>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</si>
  <si>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</si>
  <si>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</si>
  <si>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</si>
  <si>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</si>
  <si>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</si>
  <si>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</si>
  <si>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</si>
  <si>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</si>
  <si>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</si>
  <si>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</si>
  <si>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</si>
  <si>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</si>
  <si>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</si>
  <si>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</si>
  <si>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</si>
  <si>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</si>
  <si>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</si>
  <si>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</si>
  <si>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</si>
  <si>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</si>
  <si>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</si>
  <si>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</si>
  <si>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</si>
  <si>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</si>
  <si>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</si>
  <si>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</si>
  <si>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</si>
  <si>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</si>
  <si>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</si>
  <si>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</si>
  <si>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</si>
  <si>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</si>
  <si>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</si>
  <si>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</si>
  <si>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</si>
  <si>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</si>
  <si>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</si>
  <si>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</si>
  <si>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</si>
  <si>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</si>
  <si>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</si>
  <si>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</si>
  <si>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</si>
  <si>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</si>
  <si>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</si>
  <si>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</si>
  <si>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</si>
  <si>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</si>
  <si>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</si>
  <si>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</si>
  <si>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</si>
  <si>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</si>
  <si>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</si>
  <si>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</si>
  <si>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</si>
  <si>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</si>
  <si>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</si>
  <si>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</si>
  <si>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</si>
  <si>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</si>
  <si>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</si>
  <si>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</si>
  <si>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</si>
  <si>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</si>
  <si>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</si>
  <si>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</si>
  <si>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</si>
  <si>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</si>
  <si>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</si>
  <si>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</si>
  <si>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</si>
  <si>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</si>
  <si>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</si>
  <si>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</si>
  <si>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</si>
  <si>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</si>
  <si>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</si>
  <si>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</si>
  <si>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</si>
  <si>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</si>
  <si>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</si>
  <si>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</si>
  <si>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</si>
  <si>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</si>
  <si>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</si>
  <si>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</si>
  <si>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</si>
  <si>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</si>
  <si>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</si>
  <si>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</si>
  <si>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</si>
  <si>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</si>
  <si>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</si>
  <si>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</si>
  <si>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</si>
  <si>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</si>
  <si>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</si>
  <si>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</si>
  <si>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</si>
  <si>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</si>
  <si>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</si>
  <si>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</si>
  <si>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</si>
  <si>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</si>
  <si>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</si>
  <si>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</si>
  <si>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</si>
  <si>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</si>
  <si>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</si>
  <si>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</si>
  <si>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</si>
  <si>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</si>
  <si>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</si>
  <si>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</si>
  <si>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</si>
  <si>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</si>
  <si>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</si>
  <si>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</si>
  <si>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</si>
  <si>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</si>
  <si>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</si>
  <si>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</si>
  <si>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</si>
  <si>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</si>
  <si>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</si>
  <si>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</si>
  <si>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</si>
  <si>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</si>
  <si>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</si>
  <si>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</si>
  <si>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</si>
  <si>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</si>
  <si>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</si>
  <si>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</si>
  <si>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</si>
  <si>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</si>
  <si>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</si>
  <si>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</si>
  <si>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</si>
  <si>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</si>
  <si>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</si>
  <si>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</si>
  <si>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</si>
  <si>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</si>
  <si>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</si>
  <si>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</si>
  <si>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</si>
  <si>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</si>
  <si>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</si>
  <si>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</si>
  <si>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</si>
  <si>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</si>
  <si>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</si>
  <si>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</si>
  <si>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</si>
  <si>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</si>
  <si>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</si>
  <si>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</si>
  <si>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</si>
  <si>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</si>
  <si>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</si>
  <si>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</si>
  <si>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</si>
  <si>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</si>
  <si>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</si>
  <si>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</si>
  <si>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</si>
  <si>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</si>
  <si>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</si>
  <si>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</si>
  <si>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</si>
  <si>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</si>
  <si>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</si>
  <si>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</si>
  <si>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</si>
  <si>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</si>
  <si>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</si>
  <si>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</si>
  <si>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</si>
  <si>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</si>
  <si>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</si>
  <si>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</si>
  <si>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</si>
  <si>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</si>
  <si>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</si>
  <si>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</si>
  <si>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</si>
  <si>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</si>
  <si>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</si>
  <si>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</si>
  <si>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</si>
  <si>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</si>
  <si>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</si>
  <si>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</si>
  <si>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</si>
  <si>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</si>
  <si>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</si>
  <si>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</si>
  <si>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</si>
  <si>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</si>
  <si>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</si>
  <si>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</si>
  <si>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</si>
  <si>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</si>
  <si>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</si>
  <si>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</si>
  <si>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</si>
  <si>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</si>
  <si>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</si>
  <si>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</si>
  <si>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</si>
  <si>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</si>
  <si>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</si>
  <si>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</si>
  <si>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</si>
  <si>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</si>
  <si>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</si>
  <si>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</si>
  <si>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</si>
  <si>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</si>
  <si>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</si>
  <si>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</si>
  <si>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</si>
  <si>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</si>
  <si>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</si>
  <si>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</si>
  <si>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</si>
  <si>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</si>
  <si>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</si>
  <si>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</si>
  <si>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</si>
  <si>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</si>
  <si>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</si>
  <si>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</si>
  <si>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</si>
  <si>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</si>
  <si>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</si>
  <si>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</si>
  <si>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</si>
  <si>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</si>
  <si>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</si>
  <si>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</si>
  <si>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</si>
  <si>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</si>
  <si>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</si>
  <si>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</si>
  <si>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</si>
  <si>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</si>
  <si>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</si>
  <si>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</si>
  <si>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</si>
  <si>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</si>
  <si>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</si>
  <si>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</si>
  <si>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</si>
  <si>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</si>
  <si>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</si>
  <si>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</si>
  <si>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</si>
  <si>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</si>
  <si>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</si>
  <si>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</si>
  <si>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</si>
  <si>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</si>
  <si>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</si>
  <si>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</si>
  <si>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</si>
  <si>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</si>
  <si>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</si>
  <si>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</si>
  <si>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</si>
  <si>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</si>
  <si>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</si>
  <si>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</si>
  <si>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</si>
  <si>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</si>
  <si>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</si>
  <si>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</si>
  <si>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</si>
  <si>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</si>
  <si>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</si>
  <si>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</si>
  <si>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</si>
  <si>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</si>
  <si>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</si>
  <si>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</si>
  <si>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</si>
  <si>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</si>
  <si>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</si>
  <si>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</si>
  <si>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</si>
  <si>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</si>
  <si>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</si>
  <si>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</si>
  <si>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</si>
  <si>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</si>
  <si>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</si>
  <si>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</si>
  <si>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</si>
  <si>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</si>
  <si>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</si>
  <si>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</si>
  <si>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</si>
  <si>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</si>
  <si>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</si>
  <si>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</si>
  <si>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</si>
  <si>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</si>
  <si>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</si>
  <si>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</si>
  <si>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</si>
  <si>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</si>
  <si>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</si>
  <si>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</si>
  <si>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</si>
  <si>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</si>
  <si>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</si>
  <si>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</si>
  <si>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</si>
  <si>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</si>
  <si>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</si>
  <si>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</si>
  <si>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</si>
  <si>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</si>
  <si>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</si>
  <si>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</si>
  <si>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</si>
  <si>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</si>
  <si>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</si>
  <si>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</si>
  <si>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</si>
  <si>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</si>
  <si>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</si>
  <si>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</si>
  <si>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</si>
  <si>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</si>
  <si>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</si>
  <si>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</si>
  <si>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</si>
  <si>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</si>
  <si>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</si>
  <si>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</si>
  <si>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</si>
  <si>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</si>
  <si>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</si>
  <si>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</si>
  <si>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</si>
  <si>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</si>
  <si>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</si>
  <si>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</si>
  <si>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</si>
  <si>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</si>
  <si>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</si>
  <si>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</si>
  <si>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</si>
  <si>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</si>
  <si>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</si>
  <si>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</si>
  <si>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</si>
  <si>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</si>
  <si>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</si>
  <si>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</si>
  <si>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</si>
  <si>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</si>
  <si>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</si>
  <si>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</si>
  <si>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</si>
  <si>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</si>
  <si>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</si>
  <si>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</si>
  <si>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</si>
  <si>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</si>
  <si>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</si>
  <si>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</si>
  <si>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</si>
  <si>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</si>
  <si>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</si>
  <si>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</si>
  <si>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</si>
  <si>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</si>
  <si>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</si>
  <si>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</si>
  <si>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</si>
  <si>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</si>
  <si>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</si>
  <si>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</si>
  <si>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</si>
  <si>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</si>
  <si>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</si>
  <si>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</si>
  <si>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</si>
  <si>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</si>
  <si>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</si>
  <si>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</si>
  <si>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</si>
  <si>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</si>
  <si>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</si>
  <si>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</si>
  <si>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</si>
  <si>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</si>
  <si>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</si>
  <si>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</si>
  <si>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</si>
  <si>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</si>
  <si>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</si>
  <si>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</si>
  <si>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</si>
  <si>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</si>
  <si>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</si>
  <si>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</si>
  <si>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</si>
  <si>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</si>
  <si>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</si>
  <si>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</si>
  <si>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</si>
  <si>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</si>
  <si>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</si>
  <si>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</si>
  <si>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</si>
  <si>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</si>
  <si>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</si>
  <si>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</si>
  <si>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</si>
  <si>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</si>
  <si>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</si>
  <si>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</si>
  <si>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</si>
  <si>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</si>
  <si>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</si>
  <si>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</si>
  <si>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</si>
  <si>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</si>
  <si>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</si>
  <si>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</si>
  <si>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</si>
  <si>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</si>
  <si>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</si>
  <si>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</si>
  <si>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</si>
  <si>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</si>
  <si>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</si>
  <si>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</si>
  <si>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</si>
  <si>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</si>
  <si>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</si>
  <si>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</si>
  <si>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</si>
  <si>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</si>
  <si>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</si>
  <si>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</si>
  <si>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</si>
  <si>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</si>
  <si>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</si>
  <si>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</si>
  <si>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</si>
  <si>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</si>
  <si>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</si>
  <si>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</si>
  <si>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</si>
  <si>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</si>
  <si>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</si>
  <si>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</si>
  <si>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</si>
  <si>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</si>
  <si>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</si>
  <si>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</si>
  <si>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</si>
  <si>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</si>
  <si>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</si>
  <si>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</si>
  <si>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</si>
  <si>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</si>
  <si>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</si>
  <si>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</si>
  <si>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</si>
  <si>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</si>
  <si>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</si>
  <si>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</si>
  <si>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</si>
  <si>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</si>
  <si>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</si>
  <si>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</si>
  <si>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</si>
  <si>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</si>
  <si>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</si>
  <si>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</si>
  <si>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</si>
  <si>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</si>
  <si>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</si>
  <si>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</si>
  <si>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</si>
  <si>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</si>
  <si>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</si>
  <si>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</si>
  <si>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</si>
  <si>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</si>
  <si>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</si>
  <si>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</si>
  <si>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</si>
  <si>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</si>
  <si>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</si>
  <si>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</si>
  <si>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</si>
  <si>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</si>
  <si>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</si>
  <si>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</si>
  <si>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</si>
  <si>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</si>
  <si>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</si>
  <si>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</si>
  <si>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</si>
  <si>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</si>
  <si>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</si>
  <si>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</si>
  <si>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</si>
  <si>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</si>
  <si>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</si>
  <si>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</si>
  <si>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</si>
  <si>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</si>
  <si>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</si>
  <si>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</si>
  <si>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</si>
  <si>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</si>
  <si>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</si>
  <si>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</si>
  <si>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</si>
  <si>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</si>
  <si>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</si>
  <si>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</si>
  <si>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</si>
  <si>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</si>
  <si>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</si>
  <si>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</si>
  <si>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</si>
  <si>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</si>
  <si>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</si>
  <si>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</si>
  <si>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</si>
  <si>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</si>
  <si>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</si>
  <si>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</si>
  <si>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</si>
  <si>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</si>
  <si>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</si>
  <si>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</si>
  <si>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</si>
  <si>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</si>
  <si>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</si>
  <si>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</si>
  <si>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</si>
  <si>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</si>
  <si>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</si>
  <si>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</si>
  <si>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</si>
  <si>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</si>
  <si>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</si>
  <si>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</si>
  <si>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</si>
  <si>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</si>
  <si>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</si>
  <si>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</si>
  <si>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</si>
  <si>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</si>
  <si>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</si>
  <si>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</si>
  <si>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</si>
  <si>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</si>
  <si>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</si>
  <si>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</si>
  <si>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</si>
  <si>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</si>
  <si>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</si>
  <si>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</si>
  <si>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</si>
  <si>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</si>
  <si>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</si>
  <si>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</si>
  <si>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</si>
  <si>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</si>
  <si>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</si>
  <si>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</si>
  <si>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</si>
  <si>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</si>
  <si>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</si>
  <si>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</si>
  <si>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</si>
  <si>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</si>
  <si>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</si>
  <si>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</si>
  <si>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</si>
  <si>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</si>
  <si>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</si>
  <si>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</si>
  <si>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</si>
  <si>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</si>
  <si>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</si>
  <si>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</si>
  <si>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</si>
  <si>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</si>
  <si>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</si>
  <si>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</si>
  <si>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</si>
  <si>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</si>
  <si>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</si>
  <si>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</si>
  <si>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</si>
  <si>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</si>
  <si>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</si>
  <si>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</si>
  <si>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</si>
  <si>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</si>
  <si>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</si>
  <si>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</si>
  <si>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</si>
  <si>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</si>
  <si>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</si>
  <si>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</si>
  <si>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</si>
  <si>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</si>
  <si>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</si>
  <si>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</si>
  <si>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</si>
  <si>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</si>
  <si>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</si>
  <si>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</si>
  <si>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</si>
  <si>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</si>
  <si>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</si>
  <si>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</si>
  <si>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</si>
  <si>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</si>
  <si>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</si>
  <si>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</si>
  <si>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</si>
  <si>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</si>
  <si>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</si>
  <si>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</si>
  <si>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</si>
  <si>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</si>
  <si>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</si>
  <si>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</si>
  <si>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</si>
  <si>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</si>
  <si>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</si>
  <si>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</si>
  <si>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</si>
  <si>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</si>
  <si>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</si>
  <si>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</si>
  <si>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</si>
  <si>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</si>
  <si>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</si>
  <si>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</si>
  <si>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</si>
  <si>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</si>
  <si>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</si>
  <si>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</si>
  <si>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</si>
  <si>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</si>
  <si>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</si>
  <si>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</si>
  <si>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</si>
  <si>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</si>
  <si>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</si>
  <si>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</si>
  <si>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</si>
  <si>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</si>
  <si>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</si>
  <si>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</si>
  <si>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</si>
  <si>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</si>
  <si>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</si>
  <si>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</si>
  <si>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</si>
  <si>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</si>
  <si>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</si>
  <si>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</si>
  <si>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</si>
  <si>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</si>
  <si>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</si>
  <si>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</si>
  <si>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</si>
  <si>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</si>
  <si>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</si>
  <si>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</si>
  <si>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</si>
  <si>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</si>
  <si>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</si>
  <si>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</si>
  <si>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</si>
  <si>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</si>
  <si>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</si>
  <si>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</si>
  <si>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</si>
  <si>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</si>
  <si>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</si>
  <si>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</si>
  <si>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</si>
  <si>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</si>
  <si>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</si>
  <si>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</si>
  <si>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</si>
  <si>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</si>
  <si>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</si>
  <si>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</si>
  <si>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</si>
  <si>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</si>
  <si>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</si>
  <si>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</si>
  <si>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</si>
  <si>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</si>
  <si>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</si>
  <si>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</si>
  <si>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</si>
  <si>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</si>
  <si>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</si>
  <si>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</si>
  <si>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</si>
  <si>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</si>
  <si>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</si>
  <si>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</si>
  <si>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</si>
  <si>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</si>
  <si>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</si>
  <si>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</si>
  <si>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</si>
  <si>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</si>
  <si>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</si>
  <si>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</si>
  <si>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</si>
  <si>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</si>
  <si>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</si>
  <si>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</si>
  <si>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</si>
  <si>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</si>
  <si>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</si>
  <si>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</si>
  <si>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</si>
  <si>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</si>
  <si>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</si>
  <si>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</si>
  <si>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</si>
  <si>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</si>
  <si>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</si>
  <si>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</si>
  <si>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</si>
  <si>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</si>
  <si>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</si>
  <si>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</si>
  <si>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</si>
  <si>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</si>
  <si>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</si>
  <si>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</si>
  <si>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</si>
  <si>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</si>
  <si>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</si>
  <si>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</si>
  <si>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</si>
  <si>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</si>
  <si>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</si>
  <si>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</si>
  <si>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</si>
  <si>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</si>
  <si>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</si>
  <si>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</si>
  <si>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</si>
  <si>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</si>
  <si>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</si>
  <si>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</si>
  <si>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</si>
  <si>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</si>
  <si>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</si>
  <si>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</si>
  <si>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</si>
  <si>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</si>
  <si>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</si>
  <si>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</si>
  <si>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</si>
  <si>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</si>
  <si>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</si>
  <si>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</si>
  <si>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</si>
  <si>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</si>
  <si>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</si>
  <si>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</si>
  <si>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</si>
  <si>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</si>
  <si>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</si>
  <si>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</si>
  <si>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</si>
  <si>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</si>
  <si>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</si>
  <si>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</si>
  <si>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</si>
  <si>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</si>
  <si>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</si>
  <si>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</si>
  <si>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</si>
  <si>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</si>
  <si>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</si>
  <si>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</si>
  <si>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</si>
  <si>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</si>
  <si>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</si>
  <si>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</si>
  <si>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</si>
  <si>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</si>
  <si>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</si>
  <si>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</si>
  <si>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</si>
  <si>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</si>
  <si>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</si>
  <si>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</si>
  <si>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</si>
  <si>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</si>
  <si>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</si>
  <si>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</si>
  <si>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</si>
  <si>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</si>
  <si>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</si>
  <si>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</si>
  <si>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</si>
  <si>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</si>
  <si>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</si>
  <si>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</si>
  <si>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</si>
  <si>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</si>
  <si>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</si>
  <si>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</si>
  <si>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</si>
  <si>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</si>
  <si>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</si>
  <si>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</si>
  <si>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</si>
  <si>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</si>
  <si>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</si>
  <si>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</si>
  <si>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</si>
  <si>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</si>
  <si>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</si>
  <si>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</si>
  <si>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</si>
  <si>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</si>
  <si>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</si>
  <si>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</si>
  <si>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</si>
  <si>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</si>
  <si>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</si>
  <si>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</si>
  <si>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</si>
  <si>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</si>
  <si>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</si>
  <si>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</si>
  <si>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</si>
  <si>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</si>
  <si>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</si>
  <si>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</si>
  <si>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</si>
  <si>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</si>
  <si>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</si>
  <si>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</si>
  <si>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</si>
  <si>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</si>
  <si>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</si>
  <si>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</si>
  <si>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</si>
  <si>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</si>
  <si>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</si>
  <si>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</si>
  <si>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</si>
  <si>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</si>
  <si>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</si>
  <si>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</si>
  <si>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</si>
  <si>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</si>
  <si>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</si>
  <si>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</si>
  <si>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</si>
  <si>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</si>
  <si>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</si>
  <si>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</si>
  <si>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</si>
  <si>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</si>
  <si>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</si>
  <si>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</si>
  <si>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</si>
  <si>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</si>
  <si>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</si>
  <si>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</si>
  <si>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</si>
  <si>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</si>
  <si>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</si>
  <si>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</si>
  <si>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</si>
  <si>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</si>
  <si>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</si>
  <si>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</si>
  <si>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</si>
  <si>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</si>
  <si>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</si>
  <si>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</si>
  <si>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</si>
  <si>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</si>
  <si>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</si>
  <si>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</si>
  <si>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</si>
  <si>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</si>
  <si>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</si>
  <si>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</si>
  <si>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</si>
  <si>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</si>
  <si>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</si>
  <si>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</si>
  <si>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</si>
  <si>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</si>
  <si>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</si>
  <si>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</si>
  <si>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</si>
  <si>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</si>
  <si>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</si>
  <si>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</si>
  <si>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</si>
  <si>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</si>
  <si>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</si>
  <si>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</si>
  <si>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</si>
  <si>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</si>
  <si>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</si>
  <si>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</si>
  <si>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</si>
  <si>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</si>
  <si>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</si>
  <si>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</si>
  <si>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</si>
  <si>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</si>
  <si>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</si>
  <si>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</si>
  <si>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</si>
  <si>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</si>
  <si>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</si>
  <si>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</si>
  <si>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</si>
  <si>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</si>
  <si>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</si>
  <si>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</si>
  <si>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</si>
  <si>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</si>
  <si>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</si>
  <si>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</si>
  <si>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</si>
  <si>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</si>
  <si>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</si>
  <si>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</si>
  <si>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</si>
  <si>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</si>
  <si>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</si>
  <si>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</si>
  <si>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</si>
  <si>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</si>
  <si>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</si>
  <si>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</si>
  <si>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</si>
  <si>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</si>
  <si>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</si>
  <si>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</si>
  <si>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</si>
  <si>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</si>
  <si>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</si>
  <si>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</si>
  <si>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</si>
  <si>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</si>
  <si>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</si>
  <si>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</si>
  <si>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</si>
  <si>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</si>
  <si>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</si>
  <si>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</si>
  <si>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</si>
  <si>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</si>
  <si>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</si>
  <si>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</si>
  <si>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</si>
  <si>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</si>
  <si>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</si>
  <si>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</si>
  <si>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</si>
  <si>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</si>
  <si>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</si>
  <si>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</si>
  <si>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</si>
  <si>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</si>
  <si>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</si>
  <si>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</si>
  <si>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</si>
  <si>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</si>
  <si>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</si>
  <si>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</si>
  <si>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</si>
  <si>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</si>
  <si>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</si>
  <si>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</si>
  <si>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</si>
  <si>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</si>
  <si>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</si>
  <si>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</si>
  <si>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</si>
  <si>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</si>
  <si>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</si>
  <si>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</si>
  <si>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</si>
  <si>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</si>
  <si>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</si>
  <si>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</si>
  <si>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</si>
  <si>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</si>
  <si>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</si>
  <si>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</si>
  <si>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</si>
  <si>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</si>
  <si>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</si>
  <si>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</si>
  <si>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</si>
  <si>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</si>
  <si>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</si>
  <si>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</si>
  <si>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</si>
  <si>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</si>
  <si>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</si>
  <si>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</si>
  <si>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</si>
  <si>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</si>
  <si>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</si>
  <si>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</si>
  <si>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</si>
  <si>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</si>
  <si>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</si>
  <si>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</si>
  <si>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</si>
  <si>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</si>
  <si>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</si>
  <si>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</si>
  <si>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</si>
  <si>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</si>
  <si>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</si>
  <si>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</si>
  <si>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</si>
  <si>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</si>
  <si>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</si>
  <si>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</si>
  <si>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</si>
  <si>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</si>
  <si>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</si>
  <si>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</si>
  <si>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</si>
  <si>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</si>
  <si>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</si>
  <si>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</si>
  <si>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</si>
  <si>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</si>
  <si>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</si>
  <si>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</si>
  <si>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</si>
  <si>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</si>
  <si>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</si>
  <si>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</si>
  <si>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</si>
  <si>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</si>
  <si>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</si>
  <si>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</si>
  <si>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</si>
  <si>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</si>
  <si>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</si>
  <si>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</si>
  <si>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</si>
  <si>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</si>
  <si>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</si>
  <si>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</si>
  <si>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</si>
  <si>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</si>
  <si>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</si>
  <si>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</si>
  <si>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</si>
  <si>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</si>
  <si>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</si>
  <si>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</si>
  <si>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</si>
  <si>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</si>
  <si>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</si>
  <si>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</si>
  <si>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</si>
  <si>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</si>
  <si>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</si>
  <si>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</si>
  <si>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</si>
  <si>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</si>
  <si>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</si>
  <si>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</si>
  <si>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</si>
  <si>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</si>
  <si>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</si>
  <si>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</si>
  <si>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</si>
  <si>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</si>
  <si>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</si>
  <si>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</si>
  <si>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</si>
  <si>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</si>
  <si>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</si>
  <si>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</si>
  <si>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</si>
  <si>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</si>
  <si>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</si>
  <si>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</si>
  <si>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</si>
  <si>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</si>
  <si>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</si>
  <si>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</si>
  <si>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</si>
  <si>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</si>
  <si>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</si>
  <si>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</si>
  <si>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</si>
  <si>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</si>
  <si>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</si>
  <si>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</si>
  <si>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</si>
  <si>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</si>
  <si>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</si>
  <si>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</si>
  <si>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</si>
  <si>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</si>
  <si>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</si>
  <si>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</si>
  <si>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</si>
  <si>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</si>
  <si>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</si>
  <si>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</si>
  <si>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</si>
  <si>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</si>
  <si>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</si>
  <si>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</si>
  <si>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</si>
  <si>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</si>
  <si>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</si>
  <si>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</si>
  <si>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</si>
  <si>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</si>
  <si>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</si>
  <si>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</si>
  <si>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</si>
  <si>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</si>
  <si>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</si>
  <si>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</si>
  <si>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</si>
  <si>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</si>
  <si>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</si>
  <si>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</si>
  <si>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</si>
  <si>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</si>
  <si>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</si>
  <si>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</si>
  <si>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</si>
  <si>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</si>
  <si>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</si>
  <si>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</si>
  <si>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</si>
  <si>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</si>
  <si>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</si>
  <si>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</si>
  <si>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</si>
  <si>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</si>
  <si>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</si>
  <si>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</si>
  <si>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</si>
  <si>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</si>
  <si>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</si>
  <si>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</si>
  <si>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</si>
  <si>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</si>
  <si>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</si>
  <si>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</si>
  <si>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</si>
  <si>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</si>
  <si>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</si>
  <si>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</si>
  <si>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</si>
  <si>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</si>
  <si>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</si>
  <si>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</si>
  <si>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</si>
  <si>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</si>
  <si>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</si>
  <si>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</si>
  <si>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</si>
  <si>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</si>
  <si>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</si>
  <si>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</si>
  <si>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</si>
  <si>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</si>
  <si>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</si>
  <si>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</si>
  <si>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</si>
  <si>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</si>
  <si>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</si>
  <si>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</si>
  <si>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</si>
  <si>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</si>
  <si>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</si>
  <si>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</si>
  <si>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</si>
  <si>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</si>
  <si>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</si>
  <si>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</si>
  <si>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</si>
  <si>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</si>
  <si>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</si>
  <si>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</si>
  <si>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</si>
  <si>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</si>
  <si>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</si>
  <si>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</si>
  <si>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</si>
  <si>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</si>
  <si>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</si>
  <si>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</si>
  <si>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</si>
  <si>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</si>
  <si>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</si>
  <si>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</si>
  <si>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</si>
  <si>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</si>
  <si>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</si>
  <si>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</si>
  <si>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</si>
  <si>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</si>
  <si>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</si>
  <si>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</si>
  <si>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</si>
  <si>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</si>
  <si>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</si>
  <si>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</si>
  <si>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</si>
  <si>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</si>
  <si>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</si>
  <si>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</si>
  <si>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</si>
  <si>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</si>
  <si>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</si>
  <si>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</si>
  <si>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</si>
  <si>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</si>
  <si>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</si>
  <si>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</si>
  <si>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</si>
  <si>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</si>
  <si>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</si>
  <si>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</si>
  <si>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</si>
  <si>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</si>
  <si>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</si>
  <si>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</si>
  <si>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</si>
  <si>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</si>
  <si>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</si>
  <si>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</si>
  <si>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</si>
  <si>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</si>
  <si>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</si>
  <si>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</si>
  <si>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</si>
  <si>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</si>
  <si>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</si>
  <si>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</si>
  <si>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</si>
  <si>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</si>
  <si>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</si>
  <si>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</si>
  <si>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</si>
  <si>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</si>
  <si>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</si>
  <si>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</si>
  <si>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</si>
  <si>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</si>
  <si>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</si>
  <si>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</si>
  <si>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</si>
  <si>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</si>
  <si>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</si>
  <si>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</si>
  <si>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</si>
  <si>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</si>
  <si>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</si>
  <si>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</si>
  <si>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</si>
  <si>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</si>
  <si>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</si>
  <si>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</si>
  <si>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</si>
  <si>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</si>
  <si>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</si>
  <si>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</si>
  <si>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</si>
  <si>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</si>
  <si>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</si>
  <si>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</si>
  <si>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</si>
  <si>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</si>
  <si>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</si>
  <si>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</si>
  <si>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</si>
  <si>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</si>
  <si>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</si>
  <si>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</si>
  <si>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</si>
  <si>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</si>
  <si>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</si>
  <si>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</si>
  <si>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</si>
  <si>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</si>
  <si>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</si>
  <si>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</si>
  <si>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</si>
  <si>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</si>
  <si>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</si>
  <si>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</si>
  <si>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</si>
  <si>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</si>
  <si>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</si>
  <si>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</si>
  <si>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</si>
  <si>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</si>
  <si>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</si>
  <si>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</si>
  <si>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</si>
  <si>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</si>
  <si>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</si>
  <si>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</si>
  <si>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</si>
  <si>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</si>
  <si>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</si>
  <si>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</si>
  <si>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</si>
  <si>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</si>
  <si>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</si>
  <si>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</si>
  <si>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</si>
  <si>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</si>
  <si>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</si>
  <si>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</si>
  <si>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</si>
  <si>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</si>
  <si>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</si>
  <si>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</si>
  <si>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</si>
  <si>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</si>
  <si>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</si>
  <si>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</si>
  <si>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</si>
  <si>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</si>
  <si>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</si>
  <si>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</si>
  <si>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</si>
  <si>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</si>
  <si>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</si>
  <si>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</si>
  <si>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</si>
  <si>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</si>
  <si>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</si>
  <si>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</si>
  <si>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</si>
  <si>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</si>
  <si>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</si>
  <si>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</si>
  <si>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</si>
  <si>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</si>
  <si>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</si>
  <si>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</si>
  <si>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</si>
  <si>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</si>
  <si>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</si>
  <si>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</si>
  <si>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</si>
  <si>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</si>
  <si>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</si>
  <si>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</si>
  <si>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</si>
  <si>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</si>
  <si>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</si>
  <si>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</si>
  <si>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</si>
  <si>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</si>
  <si>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</si>
  <si>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</si>
  <si>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</si>
  <si>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</si>
  <si>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</si>
  <si>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</si>
  <si>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</si>
  <si>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</si>
  <si>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</si>
  <si>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</si>
  <si>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</si>
  <si>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</si>
  <si>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</si>
  <si>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</si>
  <si>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</si>
  <si>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</si>
  <si>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</si>
  <si>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</si>
  <si>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</si>
  <si>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</si>
  <si>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</si>
  <si>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</si>
  <si>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</si>
  <si>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</si>
  <si>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</si>
  <si>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</si>
  <si>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</si>
  <si>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</si>
  <si>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</si>
  <si>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</si>
  <si>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</si>
  <si>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</si>
  <si>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</si>
  <si>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</si>
  <si>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</si>
  <si>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</si>
  <si>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</si>
  <si>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</si>
  <si>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</si>
  <si>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</si>
  <si>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</si>
  <si>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</si>
  <si>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</si>
  <si>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</si>
  <si>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</si>
  <si>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</si>
  <si>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</si>
  <si>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</si>
  <si>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</si>
  <si>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</si>
  <si>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</si>
  <si>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</si>
  <si>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</si>
  <si>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</si>
  <si>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</si>
  <si>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</si>
  <si>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</si>
  <si>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</si>
  <si>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</si>
  <si>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</si>
  <si>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</si>
  <si>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</si>
  <si>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</si>
  <si>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</si>
  <si>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</si>
  <si>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</si>
  <si>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</si>
  <si>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</si>
  <si>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</si>
  <si>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</si>
  <si>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</si>
  <si>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</si>
  <si>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</si>
  <si>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</si>
  <si>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</si>
  <si>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</si>
  <si>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</si>
  <si>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</si>
  <si>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</si>
  <si>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</si>
  <si>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</si>
  <si>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</si>
  <si>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</si>
  <si>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</si>
  <si>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</si>
  <si>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</si>
  <si>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</si>
  <si>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</si>
  <si>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</si>
  <si>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</si>
  <si>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</si>
  <si>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</si>
  <si>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</si>
  <si>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</si>
  <si>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</si>
  <si>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</si>
  <si>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</si>
  <si>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</si>
  <si>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</si>
  <si>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</si>
  <si>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</si>
  <si>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</si>
  <si>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</si>
  <si>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</si>
  <si>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</si>
  <si>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</si>
  <si>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</si>
  <si>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</si>
  <si>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</si>
  <si>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</si>
  <si>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</si>
  <si>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</si>
  <si>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</si>
  <si>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</si>
  <si>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</si>
  <si>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</si>
  <si>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</si>
  <si>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</si>
  <si>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</si>
  <si>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</si>
  <si>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</si>
  <si>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</si>
  <si>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</si>
  <si>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</si>
  <si>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</si>
  <si>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</si>
  <si>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</si>
  <si>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</si>
  <si>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</si>
  <si>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</si>
  <si>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</si>
  <si>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</si>
  <si>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</si>
  <si>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</si>
  <si>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</si>
  <si>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</si>
  <si>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</si>
  <si>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</si>
  <si>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</si>
  <si>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</si>
  <si>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</si>
  <si>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</si>
  <si>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</si>
  <si>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</si>
  <si>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</si>
  <si>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</si>
  <si>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</si>
  <si>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</si>
  <si>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</si>
  <si>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</si>
  <si>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</si>
  <si>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</si>
  <si>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</si>
  <si>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</si>
  <si>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</si>
  <si>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</si>
  <si>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</si>
  <si>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</si>
  <si>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</si>
  <si>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</si>
  <si>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</si>
  <si>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</si>
  <si>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</si>
  <si>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</si>
  <si>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</si>
  <si>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</si>
  <si>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</si>
  <si>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</si>
  <si>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</si>
  <si>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</si>
  <si>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</si>
  <si>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</si>
  <si>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</si>
  <si>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</si>
  <si>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</si>
  <si>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</si>
  <si>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</si>
  <si>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</si>
  <si>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</si>
  <si>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</si>
  <si>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</si>
  <si>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</si>
  <si>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</si>
  <si>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</si>
  <si>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</si>
  <si>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</si>
  <si>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</si>
  <si>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</si>
  <si>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</si>
  <si>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</si>
  <si>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</si>
  <si>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</si>
  <si>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</si>
  <si>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</si>
  <si>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</si>
  <si>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</si>
  <si>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</si>
  <si>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</si>
  <si>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</si>
  <si>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</si>
  <si>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</si>
  <si>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</si>
  <si>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</si>
  <si>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</si>
  <si>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</si>
  <si>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</si>
  <si>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</si>
  <si>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</si>
  <si>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</si>
  <si>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</si>
  <si>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</si>
  <si>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</si>
  <si>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</si>
  <si>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</si>
  <si>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</si>
  <si>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</si>
  <si>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</si>
  <si>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</si>
  <si>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</si>
  <si>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</si>
  <si>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</si>
  <si>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</si>
  <si>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</si>
  <si>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</si>
  <si>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</si>
  <si>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</si>
  <si>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</si>
  <si>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</si>
  <si>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</si>
  <si>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</si>
  <si>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</si>
  <si>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</si>
  <si>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</si>
  <si>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</si>
  <si>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</si>
  <si>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</si>
  <si>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</si>
  <si>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</si>
  <si>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</si>
  <si>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</si>
  <si>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</si>
  <si>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</si>
  <si>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</si>
  <si>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</si>
  <si>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</si>
  <si>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</si>
  <si>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</si>
  <si>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</si>
  <si>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</si>
  <si>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</si>
  <si>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</si>
  <si>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</si>
  <si>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</si>
  <si>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</si>
  <si>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</si>
  <si>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</si>
  <si>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</si>
  <si>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</si>
  <si>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</si>
  <si>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</si>
  <si>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</si>
  <si>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</si>
  <si>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</si>
  <si>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</si>
  <si>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</si>
  <si>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</si>
  <si>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</si>
  <si>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</si>
  <si>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</si>
  <si>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</si>
  <si>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</si>
  <si>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</si>
  <si>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</si>
  <si>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</si>
  <si>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</si>
  <si>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</si>
  <si>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</si>
  <si>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</si>
  <si>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</si>
  <si>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</si>
  <si>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</si>
  <si>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</si>
  <si>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</si>
  <si>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</si>
  <si>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</si>
  <si>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</si>
  <si>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</si>
  <si>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</si>
  <si>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</si>
  <si>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</si>
  <si>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</si>
  <si>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</si>
  <si>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</si>
  <si>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</si>
  <si>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</si>
  <si>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</si>
  <si>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</si>
  <si>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</si>
  <si>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</si>
  <si>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</si>
  <si>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</si>
  <si>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</si>
  <si>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</si>
  <si>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</si>
  <si>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</si>
  <si>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</si>
  <si>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</si>
  <si>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</si>
  <si>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</si>
  <si>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</si>
  <si>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</si>
  <si>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</si>
  <si>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</si>
  <si>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</si>
  <si>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</si>
  <si>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</si>
  <si>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</si>
  <si>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</si>
  <si>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</si>
  <si>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</si>
  <si>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</si>
  <si>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</si>
  <si>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</si>
  <si>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</si>
  <si>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</si>
  <si>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</si>
  <si>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</si>
  <si>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</si>
  <si>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</si>
  <si>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</si>
  <si>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</si>
  <si>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</si>
  <si>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</si>
  <si>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</si>
  <si>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</si>
  <si>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</si>
  <si>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</si>
  <si>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</si>
  <si>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</si>
  <si>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</si>
  <si>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</si>
  <si>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</si>
  <si>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</si>
  <si>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</si>
  <si>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</si>
  <si>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</si>
  <si>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</si>
  <si>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</si>
  <si>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</si>
  <si>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</si>
  <si>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</si>
  <si>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</si>
  <si>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</si>
  <si>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</si>
  <si>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</si>
  <si>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</si>
  <si>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</si>
  <si>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</si>
  <si>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</si>
  <si>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</si>
  <si>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</si>
  <si>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</si>
  <si>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</si>
  <si>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</si>
  <si>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</si>
  <si>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</si>
  <si>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</si>
  <si>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</si>
  <si>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</si>
  <si>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</si>
  <si>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</si>
  <si>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</si>
  <si>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</si>
  <si>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</si>
  <si>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</si>
  <si>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</si>
  <si>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</si>
  <si>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</si>
  <si>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</si>
  <si>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</si>
  <si>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</si>
  <si>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</si>
  <si>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</si>
  <si>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</si>
  <si>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</si>
  <si>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</si>
  <si>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</si>
  <si>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</si>
  <si>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</si>
  <si>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</si>
  <si>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</si>
  <si>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</si>
  <si>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</si>
  <si>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</si>
  <si>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</si>
  <si>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</si>
  <si>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</si>
  <si>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</si>
  <si>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</si>
  <si>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</si>
  <si>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</si>
  <si>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</si>
  <si>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</si>
  <si>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</si>
  <si>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</si>
  <si>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</si>
  <si>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</si>
  <si>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</si>
  <si>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</si>
  <si>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</si>
  <si>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</si>
  <si>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</si>
  <si>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</si>
  <si>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</si>
  <si>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</si>
  <si>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</si>
  <si>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</si>
  <si>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</si>
  <si>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</si>
  <si>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</si>
  <si>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</si>
  <si>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</si>
  <si>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</si>
  <si>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</si>
  <si>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</si>
  <si>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</si>
  <si>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</si>
  <si>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</si>
  <si>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</si>
  <si>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</si>
  <si>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</si>
  <si>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</si>
  <si>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</si>
  <si>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</si>
  <si>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</si>
  <si>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</si>
  <si>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</si>
  <si>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</si>
  <si>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</si>
  <si>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</si>
  <si>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</si>
  <si>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</si>
  <si>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</si>
  <si>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</si>
  <si>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</si>
  <si>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</si>
  <si>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</si>
  <si>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</si>
  <si>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</si>
  <si>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</si>
  <si>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</si>
  <si>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</si>
  <si>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</si>
  <si>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</si>
  <si>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</si>
  <si>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</si>
  <si>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</si>
  <si>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</si>
  <si>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</si>
  <si>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</si>
  <si>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</si>
  <si>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</si>
  <si>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</si>
  <si>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</si>
  <si>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</si>
  <si>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</si>
  <si>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</si>
  <si>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</si>
  <si>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</si>
  <si>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</si>
  <si>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</si>
  <si>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</si>
  <si>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</si>
  <si>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</si>
  <si>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</si>
  <si>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</si>
  <si>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</si>
  <si>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</si>
  <si>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</si>
  <si>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</si>
  <si>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</si>
  <si>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</si>
  <si>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</si>
  <si>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</si>
  <si>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</si>
  <si>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</si>
  <si>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</si>
  <si>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</si>
  <si>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</si>
  <si>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</si>
  <si>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</si>
  <si>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</si>
  <si>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</si>
  <si>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</si>
  <si>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</si>
  <si>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</si>
  <si>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</si>
  <si>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</si>
  <si>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</si>
  <si>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</si>
  <si>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</si>
  <si>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</si>
  <si>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</si>
  <si>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</si>
  <si>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</si>
  <si>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</si>
  <si>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</si>
  <si>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</si>
  <si>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</si>
  <si>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</si>
  <si>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</si>
  <si>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</si>
  <si>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</si>
  <si>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</si>
  <si>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</si>
  <si>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</si>
  <si>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</si>
  <si>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</si>
  <si>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</si>
  <si>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</si>
  <si>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</si>
  <si>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</si>
  <si>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</si>
  <si>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</si>
  <si>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</si>
  <si>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</si>
  <si>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</si>
  <si>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</si>
  <si>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</si>
  <si>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</si>
  <si>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</si>
  <si>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</si>
  <si>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</si>
  <si>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</si>
  <si>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</si>
  <si>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</si>
  <si>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</si>
  <si>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</si>
  <si>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</si>
  <si>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</si>
  <si>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</si>
  <si>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</si>
  <si>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</si>
  <si>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</si>
  <si>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</si>
  <si>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</si>
  <si>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</si>
  <si>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</si>
  <si>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</si>
  <si>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</si>
  <si>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</si>
  <si>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</si>
  <si>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</si>
  <si>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</si>
  <si>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</si>
  <si>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</si>
  <si>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</si>
  <si>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</si>
  <si>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</si>
  <si>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</si>
  <si>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</si>
  <si>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</si>
  <si>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</si>
  <si>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</si>
  <si>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</si>
  <si>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</si>
  <si>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</si>
  <si>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</si>
  <si>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</si>
  <si>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</si>
  <si>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</si>
  <si>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</si>
  <si>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</si>
  <si>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</si>
  <si>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</si>
  <si>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</si>
  <si>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</si>
  <si>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</si>
  <si>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</si>
  <si>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</si>
  <si>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</si>
  <si>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</si>
  <si>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</si>
  <si>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</si>
  <si>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</si>
  <si>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</si>
  <si>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</si>
  <si>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</si>
  <si>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</si>
  <si>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</si>
  <si>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</si>
  <si>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</si>
  <si>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</si>
  <si>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</si>
  <si>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</si>
  <si>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</si>
  <si>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</si>
  <si>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</si>
  <si>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</si>
  <si>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</si>
  <si>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</si>
  <si>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</si>
  <si>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</si>
  <si>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</si>
  <si>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</si>
  <si>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</si>
  <si>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</si>
  <si>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</si>
  <si>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</si>
  <si>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</si>
  <si>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</si>
  <si>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</si>
  <si>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</si>
  <si>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</si>
  <si>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</si>
  <si>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</si>
  <si>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</si>
  <si>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</si>
  <si>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</si>
  <si>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</si>
  <si>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</si>
  <si>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</si>
  <si>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</si>
  <si>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</si>
  <si>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</si>
  <si>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</si>
  <si>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</si>
  <si>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</si>
  <si>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</si>
  <si>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</si>
  <si>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</si>
  <si>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</si>
  <si>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</si>
  <si>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</si>
  <si>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</si>
  <si>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</si>
  <si>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</si>
  <si>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</si>
  <si>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</si>
  <si>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</si>
  <si>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</si>
  <si>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</si>
  <si>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</si>
  <si>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</si>
  <si>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</si>
  <si>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</si>
  <si>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</si>
  <si>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</si>
  <si>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</si>
  <si>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</si>
  <si>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</si>
  <si>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</si>
  <si>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</si>
  <si>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</si>
  <si>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</si>
  <si>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</si>
  <si>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</si>
  <si>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</si>
  <si>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</si>
  <si>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</si>
  <si>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</si>
  <si>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</si>
  <si>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</si>
  <si>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</si>
  <si>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</si>
  <si>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</si>
  <si>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</si>
  <si>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</si>
  <si>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</si>
  <si>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</si>
  <si>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</si>
  <si>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</si>
  <si>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</si>
  <si>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</si>
  <si>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</si>
  <si>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</si>
  <si>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</si>
  <si>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</si>
  <si>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</si>
  <si>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</si>
  <si>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</si>
  <si>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</si>
  <si>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</si>
  <si>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</si>
  <si>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</si>
  <si>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</si>
  <si>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</si>
  <si>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</si>
  <si>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</si>
  <si>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</si>
  <si>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</si>
  <si>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</si>
  <si>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</si>
  <si>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</si>
  <si>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</si>
  <si>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</si>
  <si>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</si>
  <si>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</si>
  <si>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</si>
  <si>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</si>
  <si>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</si>
  <si>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</si>
  <si>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</si>
  <si>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</si>
  <si>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</si>
  <si>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</si>
  <si>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</si>
  <si>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</si>
  <si>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</si>
  <si>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</si>
  <si>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</si>
  <si>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</si>
  <si>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</si>
  <si>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</si>
  <si>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</si>
  <si>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</si>
  <si>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</si>
  <si>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</si>
  <si>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</si>
  <si>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</si>
  <si>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</si>
  <si>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</si>
  <si>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</si>
  <si>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</si>
  <si>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</si>
  <si>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</si>
  <si>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</si>
  <si>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</si>
  <si>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</si>
  <si>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</si>
  <si>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</si>
  <si>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</si>
  <si>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</si>
  <si>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</si>
  <si>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</si>
  <si>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</si>
  <si>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</si>
  <si>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</si>
  <si>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</si>
  <si>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</si>
  <si>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</si>
  <si>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</si>
  <si>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</si>
  <si>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</si>
  <si>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</si>
  <si>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</si>
  <si>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</si>
  <si>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</si>
  <si>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</si>
  <si>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</si>
  <si>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</si>
  <si>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</si>
  <si>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</si>
  <si>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</si>
  <si>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</si>
  <si>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</si>
  <si>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</si>
  <si>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</si>
  <si>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</si>
  <si>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</si>
  <si>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</si>
  <si>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</si>
  <si>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</si>
  <si>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</si>
  <si>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</si>
  <si>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</si>
  <si>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</si>
  <si>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</si>
  <si>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</si>
  <si>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</si>
  <si>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</si>
  <si>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</si>
  <si>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</si>
  <si>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</si>
  <si>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</si>
  <si>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</si>
  <si>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</si>
  <si>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</si>
  <si>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</si>
  <si>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</si>
  <si>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</si>
  <si>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</si>
  <si>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</si>
  <si>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</si>
  <si>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</si>
  <si>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</si>
  <si>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</si>
  <si>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</si>
  <si>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</si>
  <si>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</si>
  <si>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</si>
  <si>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</si>
  <si>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</si>
  <si>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</si>
  <si>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</si>
  <si>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</si>
  <si>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</si>
  <si>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</si>
  <si>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</si>
  <si>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</si>
  <si>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</si>
  <si>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</si>
  <si>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</si>
  <si>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</si>
  <si>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</si>
  <si>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</si>
  <si>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</si>
  <si>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</si>
  <si>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</si>
  <si>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</si>
  <si>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</si>
  <si>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</si>
  <si>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</si>
  <si>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</si>
  <si>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</si>
  <si>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</si>
  <si>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</si>
  <si>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</si>
  <si>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</si>
  <si>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</si>
  <si>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</si>
  <si>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</si>
  <si>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</si>
  <si>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</si>
  <si>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</si>
  <si>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</si>
  <si>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</si>
  <si>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</si>
  <si>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</si>
  <si>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</si>
  <si>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</si>
  <si>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</si>
  <si>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</si>
  <si>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</si>
  <si>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</si>
  <si>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</si>
  <si>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</si>
  <si>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</si>
  <si>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</si>
  <si>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</si>
  <si>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</si>
  <si>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</si>
  <si>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</si>
  <si>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</si>
  <si>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</si>
  <si>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</si>
  <si>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</si>
  <si>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</si>
  <si>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</si>
  <si>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</si>
  <si>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</si>
  <si>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</si>
  <si>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</si>
  <si>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</si>
  <si>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</si>
  <si>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</si>
  <si>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</si>
  <si>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</si>
  <si>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</si>
  <si>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</si>
  <si>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</si>
  <si>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</si>
  <si>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</si>
  <si>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</si>
  <si>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</si>
  <si>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</si>
  <si>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</si>
  <si>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</si>
  <si>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</si>
  <si>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</si>
  <si>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</si>
  <si>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</si>
  <si>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</si>
  <si>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</si>
  <si>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</si>
  <si>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</si>
  <si>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</si>
  <si>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</si>
  <si>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</si>
  <si>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</si>
  <si>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</si>
  <si>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</si>
  <si>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</si>
  <si>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</si>
  <si>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</si>
  <si>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</si>
  <si>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</si>
  <si>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</si>
  <si>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</si>
  <si>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</si>
  <si>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</si>
  <si>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</si>
  <si>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</si>
  <si>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</si>
  <si>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</si>
  <si>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</si>
  <si>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</si>
  <si>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</si>
  <si>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</si>
  <si>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</si>
  <si>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</si>
  <si>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</si>
  <si>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</si>
  <si>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</si>
  <si>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</si>
  <si>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</si>
  <si>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</si>
  <si>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</si>
  <si>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</si>
  <si>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</si>
  <si>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</si>
  <si>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</si>
  <si>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</si>
  <si>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</si>
  <si>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</si>
  <si>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</si>
  <si>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</si>
  <si>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</si>
  <si>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</si>
  <si>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</si>
  <si>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</si>
  <si>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</si>
  <si>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</si>
  <si>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</si>
  <si>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</si>
  <si>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</si>
  <si>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</si>
  <si>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</si>
  <si>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</si>
  <si>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</si>
  <si>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</si>
  <si>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</si>
  <si>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</si>
  <si>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</si>
  <si>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</si>
  <si>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</si>
  <si>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</si>
  <si>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</si>
  <si>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</si>
  <si>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</si>
  <si>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</si>
  <si>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</si>
  <si>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</si>
  <si>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</si>
  <si>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</si>
  <si>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</si>
  <si>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</si>
  <si>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</si>
  <si>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</si>
  <si>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</si>
  <si>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</si>
  <si>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</si>
  <si>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</si>
  <si>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</si>
  <si>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</si>
  <si>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</si>
  <si>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</si>
  <si>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</si>
  <si>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</si>
  <si>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</si>
  <si>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</si>
  <si>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</si>
  <si>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</si>
  <si>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</si>
  <si>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</si>
  <si>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</si>
  <si>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</si>
  <si>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</si>
  <si>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</si>
  <si>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</si>
  <si>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</si>
  <si>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</si>
  <si>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</si>
  <si>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</si>
  <si>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</si>
  <si>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</si>
  <si>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</si>
  <si>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</si>
  <si>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</si>
  <si>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</si>
  <si>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</si>
  <si>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</si>
  <si>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</si>
  <si>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</si>
  <si>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</si>
  <si>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</si>
  <si>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</si>
  <si>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</si>
  <si>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</si>
  <si>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</si>
  <si>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</si>
  <si>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</si>
  <si>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</si>
  <si>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</si>
  <si>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</si>
  <si>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</si>
  <si>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</si>
  <si>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</si>
  <si>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</si>
  <si>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</si>
  <si>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</si>
  <si>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</si>
  <si>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</si>
  <si>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</si>
  <si>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</si>
  <si>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</si>
  <si>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</si>
  <si>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</si>
  <si>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</si>
  <si>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</si>
  <si>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</si>
  <si>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</si>
  <si>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</si>
  <si>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</si>
  <si>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</si>
  <si>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</si>
  <si>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</si>
  <si>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</si>
  <si>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</si>
  <si>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</si>
  <si>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</si>
  <si>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</si>
  <si>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</si>
  <si>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</si>
  <si>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</si>
  <si>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</si>
  <si>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</si>
  <si>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</si>
  <si>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</si>
  <si>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</si>
  <si>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</si>
  <si>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</si>
  <si>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</si>
  <si>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</si>
  <si>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</si>
  <si>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</si>
  <si>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</si>
  <si>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</si>
  <si>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</si>
  <si>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</si>
  <si>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</si>
  <si>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</si>
  <si>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</si>
  <si>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</si>
  <si>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</si>
  <si>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</si>
  <si>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</si>
  <si>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</si>
  <si>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</si>
  <si>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</si>
  <si>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</si>
  <si>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</si>
  <si>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</si>
  <si>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</si>
  <si>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</si>
  <si>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</si>
  <si>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</si>
  <si>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</si>
  <si>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</si>
  <si>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</si>
  <si>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</si>
  <si>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</si>
  <si>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</si>
  <si>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</si>
  <si>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</si>
  <si>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</si>
  <si>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</si>
  <si>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</si>
  <si>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</si>
  <si>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</si>
  <si>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</si>
  <si>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</si>
  <si>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</si>
  <si>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</si>
  <si>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</si>
  <si>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</si>
  <si>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</si>
  <si>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</si>
  <si>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</si>
  <si>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</si>
  <si>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</si>
  <si>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</si>
  <si>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</si>
  <si>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</si>
  <si>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</si>
  <si>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</si>
  <si>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</si>
  <si>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</si>
  <si>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</si>
  <si>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</si>
  <si>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</si>
  <si>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</si>
  <si>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</si>
  <si>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</si>
  <si>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</si>
  <si>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</si>
  <si>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</si>
  <si>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</si>
  <si>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</si>
  <si>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</si>
  <si>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</si>
  <si>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</si>
  <si>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</si>
  <si>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</si>
  <si>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</si>
  <si>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</si>
  <si>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</si>
  <si>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</si>
  <si>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</si>
  <si>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</si>
  <si>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</si>
  <si>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</si>
  <si>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</si>
  <si>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</si>
  <si>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</si>
  <si>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</si>
  <si>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</si>
  <si>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</si>
  <si>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</si>
  <si>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</si>
  <si>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</si>
  <si>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</si>
  <si>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</si>
  <si>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</si>
  <si>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</si>
  <si>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</si>
  <si>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</si>
  <si>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</si>
  <si>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</si>
  <si>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</si>
  <si>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</si>
  <si>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</si>
  <si>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</si>
  <si>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</si>
  <si>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</si>
  <si>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</si>
  <si>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</si>
  <si>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</si>
  <si>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</si>
  <si>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</si>
  <si>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</si>
  <si>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</si>
  <si>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</si>
  <si>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</si>
  <si>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</si>
  <si>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</si>
  <si>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</si>
  <si>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</si>
  <si>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</si>
  <si>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</si>
  <si>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</si>
  <si>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</si>
  <si>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</si>
  <si>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</si>
  <si>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</si>
  <si>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</si>
  <si>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</si>
  <si>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</si>
  <si>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</si>
  <si>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</si>
  <si>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</si>
  <si>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</si>
  <si>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</si>
  <si>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</si>
  <si>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</si>
  <si>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</si>
  <si>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</si>
  <si>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</si>
  <si>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</si>
  <si>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</si>
  <si>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</si>
  <si>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</si>
  <si>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</si>
  <si>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</si>
  <si>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</si>
  <si>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</si>
  <si>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</si>
  <si>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</si>
  <si>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</si>
  <si>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</si>
  <si>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</si>
  <si>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</si>
  <si>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</si>
  <si>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</si>
  <si>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</si>
  <si>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</si>
  <si>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</si>
  <si>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</si>
  <si>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</si>
  <si>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</si>
  <si>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</si>
  <si>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</si>
  <si>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</si>
  <si>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</si>
  <si>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</si>
  <si>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</si>
  <si>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</si>
  <si>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</si>
  <si>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</si>
  <si>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</si>
  <si>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</si>
  <si>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</si>
  <si>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</si>
  <si>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</si>
  <si>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</si>
  <si>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</si>
  <si>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</si>
  <si>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</si>
  <si>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</si>
  <si>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</si>
  <si>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</si>
  <si>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</si>
  <si>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</si>
  <si>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</si>
  <si>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</si>
  <si>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</si>
  <si>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</si>
  <si>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</si>
  <si>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</si>
  <si>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</si>
  <si>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</si>
  <si>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</si>
  <si>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</si>
  <si>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</si>
  <si>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</si>
  <si>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</si>
  <si>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</si>
  <si>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</si>
  <si>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</si>
  <si>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</si>
  <si>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</si>
  <si>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</si>
  <si>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</si>
  <si>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</si>
  <si>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</si>
  <si>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</si>
  <si>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</si>
  <si>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</si>
  <si>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</si>
  <si>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</si>
  <si>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</si>
  <si>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</si>
  <si>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</si>
  <si>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</si>
  <si>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</si>
  <si>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</si>
  <si>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</si>
  <si>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</si>
  <si>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</si>
  <si>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</si>
  <si>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</si>
  <si>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</si>
  <si>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</si>
  <si>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</si>
  <si>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</si>
  <si>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</si>
  <si>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</si>
  <si>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</si>
  <si>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</si>
  <si>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</si>
  <si>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</si>
  <si>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</si>
  <si>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</si>
  <si>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</si>
  <si>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</si>
  <si>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</si>
  <si>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</si>
  <si>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</si>
  <si>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</si>
  <si>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</si>
  <si>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</si>
  <si>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</si>
  <si>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</si>
  <si>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</si>
  <si>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</si>
  <si>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</si>
  <si>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</si>
  <si>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</si>
  <si>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</si>
  <si>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</si>
  <si>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</si>
  <si>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</si>
  <si>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</si>
  <si>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</si>
  <si>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</si>
  <si>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</si>
  <si>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</si>
  <si>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</si>
  <si>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</si>
  <si>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</si>
  <si>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</si>
  <si>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</si>
  <si>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</si>
  <si>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</si>
  <si>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</si>
  <si>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</si>
  <si>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</si>
  <si>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</si>
  <si>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</si>
  <si>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</si>
  <si>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</si>
  <si>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</si>
  <si>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</si>
  <si>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</si>
  <si>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</si>
  <si>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</si>
  <si>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</si>
  <si>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</si>
  <si>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</si>
  <si>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</si>
  <si>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</si>
  <si>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</si>
  <si>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</si>
  <si>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</si>
  <si>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</si>
  <si>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</si>
  <si>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</si>
  <si>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</si>
  <si>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</si>
  <si>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</si>
  <si>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</si>
  <si>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</si>
  <si>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</si>
  <si>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</si>
  <si>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</si>
  <si>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</si>
  <si>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</si>
  <si>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</si>
  <si>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</si>
  <si>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</si>
  <si>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</si>
  <si>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</si>
  <si>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</si>
  <si>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</si>
  <si>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</si>
  <si>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</si>
  <si>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</si>
  <si>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</si>
  <si>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</si>
  <si>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</si>
  <si>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</si>
  <si>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</si>
  <si>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</si>
  <si>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</si>
  <si>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</si>
  <si>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</si>
  <si>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</si>
  <si>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</si>
  <si>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</si>
  <si>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</si>
  <si>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</si>
  <si>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</si>
  <si>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</si>
  <si>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</si>
  <si>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</si>
  <si>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</si>
  <si>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</si>
  <si>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</si>
  <si>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</si>
  <si>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</si>
  <si>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</si>
  <si>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</si>
  <si>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</si>
  <si>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</si>
  <si>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</si>
  <si>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</si>
  <si>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</si>
  <si>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</si>
  <si>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</si>
  <si>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</si>
  <si>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</si>
  <si>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</si>
  <si>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</si>
  <si>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</si>
  <si>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</si>
  <si>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</si>
  <si>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</si>
  <si>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</si>
  <si>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</si>
  <si>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</si>
  <si>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</si>
  <si>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</si>
  <si>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</si>
  <si>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</si>
  <si>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</si>
  <si>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</si>
  <si>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</si>
  <si>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</si>
  <si>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</si>
  <si>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</si>
  <si>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</si>
  <si>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</si>
  <si>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</si>
  <si>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</si>
  <si>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</si>
  <si>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</si>
  <si>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</si>
  <si>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</si>
  <si>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</si>
  <si>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</si>
  <si>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</si>
  <si>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</si>
  <si>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</si>
  <si>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</si>
  <si>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</si>
  <si>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</si>
  <si>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</si>
  <si>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</si>
  <si>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</si>
  <si>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</si>
  <si>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</si>
  <si>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</si>
  <si>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</si>
  <si>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</si>
  <si>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</si>
  <si>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</si>
  <si>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</si>
  <si>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</si>
  <si>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</si>
  <si>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</si>
  <si>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</si>
  <si>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</si>
  <si>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</si>
  <si>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</si>
  <si>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</si>
  <si>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</si>
  <si>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</si>
  <si>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</si>
  <si>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</si>
  <si>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</si>
  <si>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</si>
  <si>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</si>
  <si>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</si>
  <si>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</si>
  <si>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</si>
  <si>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</si>
  <si>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</si>
  <si>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</si>
  <si>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</si>
  <si>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</si>
  <si>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</si>
  <si>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</si>
  <si>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</si>
  <si>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</si>
  <si>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</si>
  <si>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</si>
  <si>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</si>
  <si>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</si>
  <si>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</si>
  <si>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</si>
  <si>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</si>
  <si>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</si>
  <si>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</si>
  <si>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</si>
  <si>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</si>
  <si>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</si>
  <si>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</si>
  <si>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</si>
  <si>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</si>
  <si>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</si>
  <si>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</si>
  <si>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</si>
  <si>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</si>
  <si>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</si>
  <si>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</si>
  <si>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</si>
  <si>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</si>
  <si>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</si>
  <si>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</si>
  <si>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</si>
  <si>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</si>
  <si>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</si>
  <si>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</si>
  <si>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</si>
  <si>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</si>
  <si>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</si>
  <si>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</si>
  <si>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</si>
  <si>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</si>
  <si>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</si>
  <si>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</si>
  <si>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</si>
  <si>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</si>
  <si>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</si>
  <si>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</si>
  <si>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</si>
  <si>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</si>
  <si>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</si>
  <si>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</si>
  <si>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</si>
  <si>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</si>
  <si>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</si>
  <si>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</si>
  <si>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</si>
  <si>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</si>
  <si>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</si>
  <si>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</si>
  <si>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</si>
  <si>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</si>
  <si>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</si>
  <si>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</si>
  <si>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</si>
  <si>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</si>
  <si>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</si>
  <si>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</si>
  <si>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</si>
  <si>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</si>
  <si>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</si>
  <si>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</si>
  <si>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</si>
  <si>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</si>
  <si>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</si>
  <si>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</si>
  <si>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</si>
  <si>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</si>
  <si>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</si>
  <si>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</si>
  <si>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</si>
  <si>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</si>
  <si>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</si>
  <si>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</si>
  <si>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</si>
  <si>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</si>
  <si>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</si>
  <si>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</si>
  <si>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</si>
  <si>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</si>
  <si>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</si>
  <si>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</si>
  <si>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</si>
  <si>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</si>
  <si>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</si>
  <si>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</si>
  <si>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</si>
  <si>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</si>
  <si>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</si>
  <si>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</si>
  <si>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</si>
  <si>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</si>
  <si>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</si>
  <si>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</si>
  <si>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</si>
  <si>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</si>
  <si>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</si>
  <si>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</si>
  <si>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</si>
  <si>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</si>
  <si>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</si>
  <si>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</si>
  <si>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</si>
  <si>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</si>
  <si>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</si>
  <si>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</si>
  <si>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</si>
  <si>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</si>
  <si>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</si>
  <si>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</si>
  <si>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</si>
  <si>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</si>
  <si>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</si>
  <si>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</si>
  <si>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</si>
  <si>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</si>
  <si>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</si>
  <si>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</si>
  <si>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</si>
  <si>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</si>
  <si>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</si>
  <si>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</si>
  <si>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</si>
  <si>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</si>
  <si>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</si>
  <si>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</si>
  <si>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</si>
  <si>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</si>
  <si>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</si>
  <si>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</si>
  <si>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</si>
  <si>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</si>
  <si>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</si>
  <si>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</si>
  <si>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</si>
  <si>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</si>
  <si>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</si>
  <si>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</si>
  <si>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</si>
  <si>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</si>
  <si>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</si>
  <si>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</si>
  <si>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</si>
  <si>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</si>
  <si>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</si>
  <si>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</si>
  <si>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</si>
  <si>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</si>
  <si>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</si>
  <si>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</si>
  <si>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</si>
  <si>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</si>
  <si>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</si>
  <si>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</si>
  <si>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</si>
  <si>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</si>
  <si>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</si>
  <si>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</si>
  <si>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</si>
  <si>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</si>
  <si>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</si>
  <si>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</si>
  <si>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</si>
  <si>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</si>
  <si>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</si>
  <si>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</si>
  <si>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</si>
  <si>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</si>
  <si>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</si>
  <si>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</si>
  <si>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</si>
  <si>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</si>
  <si>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</si>
  <si>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</si>
  <si>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</si>
  <si>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</si>
  <si>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</si>
  <si>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</si>
  <si>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</si>
  <si>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</si>
  <si>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</si>
  <si>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</si>
  <si>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</si>
  <si>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</si>
  <si>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</si>
  <si>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</si>
  <si>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</si>
  <si>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</si>
  <si>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</si>
  <si>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</si>
  <si>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</si>
  <si>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</si>
  <si>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</si>
  <si>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</si>
  <si>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</si>
  <si>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</si>
  <si>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</si>
  <si>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</si>
  <si>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</si>
  <si>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</si>
  <si>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</si>
  <si>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</si>
  <si>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</si>
  <si>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</si>
  <si>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</si>
  <si>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</si>
  <si>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</si>
  <si>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</si>
  <si>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</si>
  <si>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</si>
  <si>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</si>
  <si>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</si>
  <si>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</si>
  <si>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</si>
  <si>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</si>
  <si>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</si>
  <si>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</si>
  <si>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</si>
  <si>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</si>
  <si>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</si>
  <si>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</si>
  <si>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</si>
  <si>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</si>
  <si>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</si>
  <si>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</si>
  <si>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</si>
  <si>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</si>
  <si>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</si>
  <si>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</si>
  <si>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</si>
  <si>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</si>
  <si>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</si>
  <si>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</si>
  <si>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</si>
  <si>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</si>
  <si>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</si>
  <si>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</si>
  <si>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</si>
  <si>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</si>
  <si>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</si>
  <si>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</si>
  <si>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</si>
  <si>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</si>
  <si>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</si>
  <si>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</si>
  <si>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</si>
  <si>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</si>
  <si>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</si>
  <si>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</si>
  <si>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</si>
  <si>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</si>
  <si>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</si>
  <si>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</si>
  <si>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</si>
  <si>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</si>
  <si>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</si>
  <si>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</si>
  <si>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</si>
  <si>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</si>
  <si>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</si>
  <si>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</si>
  <si>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</si>
  <si>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</si>
  <si>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</si>
  <si>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</si>
  <si>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</si>
  <si>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</si>
  <si>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</si>
  <si>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</si>
  <si>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</si>
  <si>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</si>
  <si>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</si>
  <si>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</si>
  <si>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</si>
  <si>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</si>
  <si>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</si>
  <si>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</si>
  <si>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</si>
  <si>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</si>
  <si>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</si>
  <si>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</si>
  <si>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</si>
  <si>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</si>
  <si>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</si>
  <si>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</si>
  <si>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</si>
  <si>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</si>
  <si>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</si>
  <si>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</si>
  <si>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</si>
  <si>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</si>
  <si>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</si>
  <si>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</si>
  <si>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</si>
  <si>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</si>
  <si>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</si>
  <si>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</si>
  <si>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</si>
  <si>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</si>
  <si>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</si>
  <si>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</si>
  <si>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</si>
  <si>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</si>
  <si>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</si>
  <si>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</si>
  <si>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</si>
  <si>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</si>
  <si>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</si>
  <si>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</si>
  <si>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</si>
  <si>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</si>
  <si>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</si>
  <si>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</si>
  <si>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</si>
  <si>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</si>
  <si>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</si>
  <si>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</si>
  <si>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</si>
  <si>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</si>
  <si>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</si>
  <si>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</si>
  <si>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</si>
  <si>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</si>
  <si>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</si>
  <si>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</si>
  <si>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</si>
  <si>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</si>
  <si>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</si>
  <si>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</si>
  <si>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</si>
  <si>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</si>
  <si>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</si>
  <si>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</si>
  <si>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</si>
  <si>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</si>
  <si>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</si>
  <si>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</si>
  <si>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</si>
  <si>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</si>
  <si>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</si>
  <si>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</si>
  <si>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</si>
  <si>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</si>
  <si>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</si>
  <si>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</si>
  <si>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</si>
  <si>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</si>
  <si>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</si>
  <si>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</si>
  <si>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</si>
  <si>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</si>
  <si>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</si>
  <si>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</si>
  <si>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</si>
  <si>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</si>
  <si>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</si>
  <si>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</si>
  <si>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</si>
  <si>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</si>
  <si>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</si>
  <si>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</si>
  <si>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</si>
  <si>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</si>
  <si>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</si>
  <si>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</si>
  <si>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</si>
  <si>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</si>
  <si>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</si>
  <si>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</si>
  <si>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</si>
  <si>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</si>
  <si>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</si>
  <si>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</si>
  <si>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</si>
  <si>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</si>
  <si>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</si>
  <si>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</si>
  <si>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</si>
  <si>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</si>
  <si>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</si>
  <si>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</si>
  <si>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</si>
  <si>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</si>
  <si>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</si>
  <si>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</si>
  <si>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</si>
  <si>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</si>
  <si>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</si>
  <si>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</si>
  <si>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</si>
  <si>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</si>
  <si>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</si>
  <si>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</si>
  <si>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</si>
  <si>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</si>
  <si>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</si>
  <si>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</si>
  <si>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</si>
  <si>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</si>
  <si>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</si>
  <si>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</si>
  <si>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</si>
  <si>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</si>
  <si>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</si>
  <si>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</si>
  <si>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</si>
  <si>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</si>
  <si>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</si>
  <si>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</si>
  <si>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</si>
  <si>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</si>
  <si>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</si>
  <si>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</si>
  <si>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</si>
  <si>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</si>
  <si>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</si>
  <si>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</si>
  <si>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</si>
  <si>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</si>
  <si>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</si>
  <si>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</si>
  <si>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</si>
  <si>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</si>
  <si>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</si>
  <si>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</si>
  <si>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</si>
  <si>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</si>
  <si>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</si>
  <si>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</si>
  <si>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</si>
  <si>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</si>
  <si>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</si>
  <si>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</si>
  <si>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</si>
  <si>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</si>
  <si>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</si>
  <si>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</si>
  <si>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</si>
  <si>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</si>
  <si>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</si>
  <si>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</si>
  <si>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</si>
  <si>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</si>
  <si>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</si>
  <si>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</si>
  <si>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</si>
  <si>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</si>
  <si>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</si>
  <si>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</si>
  <si>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</si>
  <si>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</si>
  <si>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</si>
  <si>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</si>
  <si>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</si>
  <si>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</si>
  <si>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</si>
  <si>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</si>
  <si>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</si>
  <si>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</si>
  <si>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</si>
  <si>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</si>
  <si>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</si>
  <si>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</si>
  <si>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</si>
  <si>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</si>
  <si>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</si>
  <si>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</si>
  <si>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</si>
  <si>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</si>
  <si>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</si>
  <si>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</si>
  <si>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</si>
  <si>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</si>
  <si>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</si>
  <si>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</si>
  <si>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</si>
  <si>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</si>
  <si>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</si>
  <si>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</si>
  <si>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</si>
  <si>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</si>
  <si>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</si>
  <si>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</si>
  <si>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</si>
  <si>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</si>
  <si>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</si>
  <si>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</si>
  <si>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</si>
  <si>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</si>
  <si>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</si>
  <si>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</si>
  <si>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</si>
  <si>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</si>
  <si>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</si>
  <si>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</si>
  <si>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</si>
  <si>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</si>
  <si>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</si>
  <si>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</si>
  <si>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</si>
  <si>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</si>
  <si>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</si>
  <si>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</si>
  <si>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</si>
  <si>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</si>
  <si>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</si>
  <si>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</si>
  <si>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</si>
  <si>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</si>
  <si>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</si>
  <si>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</si>
  <si>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</si>
  <si>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</si>
  <si>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</si>
  <si>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</si>
  <si>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</si>
  <si>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</si>
  <si>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</si>
  <si>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</si>
  <si>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</si>
  <si>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</si>
  <si>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</si>
  <si>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</si>
  <si>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</si>
  <si>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</si>
  <si>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</si>
  <si>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</si>
  <si>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</si>
  <si>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</si>
  <si>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</si>
  <si>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</si>
  <si>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</si>
  <si>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</si>
  <si>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</si>
  <si>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</si>
  <si>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</si>
  <si>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</si>
  <si>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</si>
  <si>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</si>
  <si>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</si>
  <si>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</si>
  <si>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</si>
  <si>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</si>
  <si>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</si>
  <si>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</si>
  <si>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</si>
  <si>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</si>
  <si>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</si>
  <si>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</si>
  <si>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</si>
  <si>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</si>
  <si>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</si>
  <si>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</si>
  <si>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</si>
  <si>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</si>
  <si>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</si>
  <si>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</si>
  <si>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</si>
  <si>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</si>
  <si>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</si>
  <si>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</si>
  <si>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</si>
  <si>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</si>
  <si>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</si>
  <si>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</si>
  <si>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</si>
  <si>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</si>
  <si>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</si>
  <si>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</si>
  <si>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</si>
  <si>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</si>
  <si>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</si>
  <si>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</si>
  <si>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</si>
  <si>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</si>
  <si>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</si>
  <si>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</si>
  <si>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</si>
  <si>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</si>
  <si>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</si>
  <si>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</si>
  <si>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</si>
  <si>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</si>
  <si>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</si>
  <si>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</si>
  <si>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</si>
  <si>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</si>
  <si>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</si>
  <si>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</si>
  <si>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</si>
  <si>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</si>
  <si>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</si>
  <si>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</si>
  <si>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</si>
  <si>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</si>
  <si>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</si>
  <si>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</si>
  <si>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</si>
  <si>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</si>
  <si>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</si>
  <si>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</si>
  <si>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</si>
  <si>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</si>
  <si>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</si>
  <si>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</si>
  <si>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</si>
  <si>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</si>
  <si>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</si>
  <si>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</si>
  <si>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</si>
  <si>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</si>
  <si>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</si>
  <si>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</si>
  <si>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</si>
  <si>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</si>
  <si>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</si>
  <si>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</si>
  <si>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</si>
  <si>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</si>
  <si>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</si>
  <si>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</si>
  <si>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</si>
  <si>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</si>
  <si>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</si>
  <si>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</si>
  <si>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</si>
  <si>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</si>
  <si>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</si>
  <si>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</si>
  <si>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</si>
  <si>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</si>
  <si>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</si>
  <si>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</si>
  <si>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</si>
  <si>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</si>
  <si>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</si>
  <si>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</si>
  <si>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</si>
  <si>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</si>
  <si>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</si>
  <si>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</si>
  <si>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</si>
  <si>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</si>
  <si>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</si>
  <si>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</si>
  <si>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</si>
  <si>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</si>
  <si>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</si>
  <si>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</si>
  <si>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</si>
  <si>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</si>
  <si>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</si>
  <si>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</si>
  <si>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</si>
  <si>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</si>
  <si>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</si>
  <si>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</si>
  <si>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</si>
  <si>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</si>
  <si>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</si>
  <si>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</si>
  <si>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</si>
  <si>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</si>
  <si>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</si>
  <si>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</si>
  <si>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</si>
  <si>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</si>
  <si>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</si>
  <si>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</si>
  <si>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</si>
  <si>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</si>
  <si>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</si>
  <si>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</si>
  <si>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</si>
  <si>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</si>
  <si>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</si>
  <si>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</si>
  <si>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</si>
  <si>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</si>
  <si>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</si>
  <si>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</si>
  <si>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</si>
  <si>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</si>
  <si>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</si>
  <si>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</si>
  <si>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</si>
  <si>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</si>
  <si>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</si>
  <si>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</si>
  <si>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</si>
  <si>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</si>
  <si>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</si>
  <si>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</si>
  <si>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</si>
  <si>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</si>
  <si>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</si>
  <si>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</si>
  <si>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</si>
  <si>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</si>
  <si>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</si>
  <si>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</si>
  <si>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</si>
  <si>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</si>
  <si>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</si>
  <si>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</si>
  <si>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</si>
  <si>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</si>
  <si>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</si>
  <si>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</si>
  <si>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</si>
  <si>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</si>
  <si>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</si>
  <si>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</si>
  <si>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</si>
  <si>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</si>
  <si>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</si>
  <si>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</si>
  <si>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</si>
  <si>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</si>
  <si>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</si>
  <si>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</si>
  <si>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</si>
  <si>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</si>
  <si>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</si>
  <si>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</si>
  <si>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</si>
  <si>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</si>
  <si>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</si>
  <si>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</si>
  <si>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</si>
  <si>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</si>
  <si>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</si>
  <si>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</si>
  <si>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</si>
  <si>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</si>
  <si>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</si>
  <si>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</si>
  <si>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</si>
  <si>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</si>
  <si>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</si>
  <si>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</si>
  <si>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</si>
  <si>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</si>
  <si>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</si>
  <si>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</si>
  <si>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</si>
  <si>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</si>
  <si>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</si>
  <si>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</si>
  <si>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</si>
  <si>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</si>
  <si>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</si>
  <si>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</si>
  <si>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</si>
  <si>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</si>
  <si>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</si>
  <si>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</si>
  <si>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</si>
  <si>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</si>
  <si>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</si>
  <si>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</si>
  <si>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</si>
  <si>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</si>
  <si>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</si>
  <si>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</si>
  <si>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</si>
  <si>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</si>
  <si>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</si>
  <si>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</si>
  <si>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</si>
  <si>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</si>
  <si>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</si>
  <si>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</si>
  <si>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</si>
  <si>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</si>
  <si>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</si>
  <si>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</si>
  <si>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</si>
  <si>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</si>
  <si>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</si>
  <si>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</si>
  <si>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</si>
  <si>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</si>
  <si>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</si>
  <si>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</si>
  <si>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</si>
  <si>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</si>
  <si>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</si>
  <si>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</si>
  <si>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</si>
  <si>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</si>
  <si>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</si>
  <si>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</si>
  <si>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</si>
  <si>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</si>
  <si>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</si>
  <si>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</si>
  <si>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</si>
  <si>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</si>
  <si>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</si>
  <si>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</si>
  <si>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</si>
  <si>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</si>
  <si>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</si>
  <si>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</si>
  <si>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</si>
  <si>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</si>
  <si>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</si>
  <si>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</si>
  <si>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</si>
  <si>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</si>
  <si>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</si>
  <si>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</si>
  <si>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</si>
  <si>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</si>
  <si>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</si>
  <si>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</si>
  <si>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</si>
  <si>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</si>
  <si>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</si>
  <si>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</si>
  <si>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</si>
  <si>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</si>
  <si>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</si>
  <si>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</si>
  <si>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</si>
  <si>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</si>
  <si>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</si>
  <si>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</si>
  <si>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</si>
  <si>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</si>
  <si>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</si>
  <si>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</si>
  <si>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</si>
  <si>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</si>
  <si>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</si>
  <si>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</si>
  <si>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</si>
  <si>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</si>
  <si>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</si>
  <si>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</si>
  <si>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</si>
  <si>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</si>
  <si>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</si>
  <si>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</si>
  <si>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</si>
  <si>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</si>
  <si>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</si>
  <si>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</si>
  <si>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</si>
  <si>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</si>
  <si>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</si>
  <si>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</si>
  <si>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</si>
  <si>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</si>
  <si>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</si>
  <si>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</si>
  <si>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</si>
  <si>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</si>
  <si>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</si>
  <si>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</si>
  <si>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</si>
  <si>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</si>
  <si>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</si>
  <si>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</si>
  <si>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</si>
  <si>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</si>
  <si>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</si>
  <si>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</si>
  <si>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</si>
  <si>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</si>
  <si>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</si>
  <si>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</si>
  <si>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</si>
  <si>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</si>
  <si>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</si>
  <si>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</si>
  <si>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</si>
  <si>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</si>
  <si>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</si>
  <si>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</si>
  <si>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</si>
  <si>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</si>
  <si>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</si>
  <si>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</si>
  <si>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</si>
  <si>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</si>
  <si>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</si>
  <si>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</si>
  <si>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</si>
  <si>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</si>
  <si>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</si>
  <si>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</si>
  <si>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</si>
  <si>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</si>
  <si>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</si>
  <si>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</si>
  <si>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</si>
  <si>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</si>
  <si>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</si>
  <si>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</si>
  <si>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</si>
  <si>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</si>
  <si>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</si>
  <si>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</si>
  <si>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</si>
  <si>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</si>
  <si>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</si>
  <si>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</si>
  <si>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</si>
  <si>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</si>
  <si>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</si>
  <si>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</si>
  <si>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</si>
  <si>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</si>
  <si>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</si>
  <si>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</si>
  <si>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</si>
  <si>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</si>
  <si>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</si>
  <si>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</si>
  <si>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</si>
  <si>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</si>
  <si>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</si>
  <si>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</si>
  <si>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</si>
  <si>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</si>
  <si>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</si>
  <si>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</si>
  <si>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</si>
  <si>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</si>
  <si>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</si>
  <si>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</si>
  <si>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</si>
  <si>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</si>
  <si>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</si>
  <si>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</si>
  <si>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</si>
  <si>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</si>
  <si>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</si>
  <si>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</si>
  <si>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</si>
  <si>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</si>
  <si>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</si>
  <si>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</si>
  <si>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</si>
  <si>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</si>
  <si>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</si>
  <si>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</si>
  <si>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</si>
  <si>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</si>
  <si>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</si>
  <si>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</si>
  <si>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</si>
  <si>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</si>
  <si>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</si>
  <si>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</si>
  <si>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</si>
  <si>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</si>
  <si>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</si>
  <si>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</si>
  <si>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</si>
  <si>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</si>
  <si>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</si>
  <si>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</si>
  <si>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</si>
  <si>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</si>
  <si>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</si>
  <si>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</si>
  <si>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</si>
  <si>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</si>
  <si>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</si>
  <si>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</si>
  <si>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</si>
  <si>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</si>
  <si>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</si>
  <si>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</si>
  <si>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</si>
  <si>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</si>
  <si>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</si>
  <si>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</si>
  <si>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</si>
  <si>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</si>
  <si>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</si>
  <si>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</si>
  <si>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</si>
  <si>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</si>
  <si>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</si>
  <si>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</si>
  <si>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</si>
  <si>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</si>
  <si>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</si>
  <si>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</si>
  <si>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</si>
  <si>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</si>
  <si>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</si>
  <si>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</si>
  <si>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</si>
  <si>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</si>
  <si>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</si>
  <si>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</si>
  <si>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</si>
  <si>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</si>
  <si>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</si>
  <si>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</si>
  <si>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</si>
  <si>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</si>
  <si>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</si>
  <si>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</si>
  <si>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</si>
  <si>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</si>
  <si>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</si>
  <si>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</si>
  <si>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</si>
  <si>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</si>
  <si>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</si>
  <si>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</si>
  <si>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</si>
  <si>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</si>
  <si>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</si>
  <si>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</si>
  <si>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</si>
  <si>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</si>
  <si>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</si>
  <si>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</si>
  <si>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</si>
  <si>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</si>
  <si>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</si>
  <si>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</si>
  <si>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</si>
  <si>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</si>
  <si>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</si>
  <si>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</si>
  <si>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</si>
  <si>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</si>
  <si>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</si>
  <si>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</si>
  <si>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</si>
  <si>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</si>
  <si>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</si>
  <si>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</si>
  <si>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</si>
  <si>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</si>
  <si>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</si>
  <si>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</si>
  <si>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</si>
  <si>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</si>
  <si>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</si>
  <si>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</si>
  <si>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</si>
  <si>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</si>
  <si>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</si>
  <si>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</si>
  <si>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</si>
  <si>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</si>
  <si>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</si>
  <si>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</si>
  <si>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</si>
  <si>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</si>
  <si>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</si>
  <si>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</si>
  <si>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</si>
  <si>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</si>
  <si>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</si>
  <si>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</si>
  <si>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</si>
  <si>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</si>
  <si>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</si>
  <si>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</si>
  <si>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</si>
  <si>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</si>
  <si>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</si>
  <si>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</si>
  <si>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</si>
  <si>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</si>
  <si>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</si>
  <si>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</si>
  <si>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</si>
  <si>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</si>
  <si>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</si>
  <si>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</si>
  <si>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</si>
  <si>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</si>
  <si>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</si>
  <si>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</si>
  <si>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</si>
  <si>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</si>
  <si>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</si>
  <si>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</si>
  <si>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</si>
  <si>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</si>
  <si>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</si>
  <si>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</si>
  <si>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</si>
  <si>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</si>
  <si>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</si>
  <si>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</si>
  <si>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</si>
  <si>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</si>
  <si>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</si>
  <si>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</si>
  <si>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</si>
  <si>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</si>
  <si>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</si>
  <si>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</si>
  <si>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</si>
  <si>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</si>
  <si>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</si>
  <si>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</si>
  <si>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</si>
  <si>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</si>
  <si>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</si>
  <si>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</si>
  <si>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</si>
  <si>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</si>
  <si>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</si>
  <si>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</si>
  <si>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</si>
  <si>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</si>
  <si>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</si>
  <si>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</si>
  <si>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</si>
  <si>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</si>
  <si>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</si>
  <si>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</si>
  <si>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</si>
  <si>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</si>
  <si>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</si>
  <si>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</si>
  <si>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</si>
  <si>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</si>
  <si>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</si>
  <si>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</si>
  <si>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</si>
  <si>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</si>
  <si>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</si>
  <si>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</si>
  <si>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</si>
  <si>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</si>
  <si>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</si>
  <si>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</si>
  <si>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</si>
  <si>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</si>
  <si>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</si>
  <si>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</si>
  <si>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</si>
  <si>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</si>
  <si>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</si>
  <si>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</si>
  <si>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</si>
  <si>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</si>
  <si>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</si>
  <si>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</si>
  <si>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</si>
  <si>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</si>
  <si>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</si>
  <si>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</si>
  <si>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</si>
  <si>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</si>
  <si>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</si>
  <si>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</si>
  <si>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</si>
  <si>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</si>
  <si>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</si>
  <si>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</si>
  <si>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</si>
  <si>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</si>
  <si>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</si>
  <si>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</si>
  <si>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</si>
  <si>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</si>
  <si>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</si>
  <si>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</si>
  <si>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</si>
  <si>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</si>
  <si>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</si>
  <si>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</si>
  <si>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</si>
  <si>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</si>
  <si>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</si>
  <si>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</si>
  <si>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</si>
  <si>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</si>
  <si>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</si>
  <si>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</si>
  <si>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</si>
  <si>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</si>
  <si>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</si>
  <si>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</si>
  <si>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</si>
  <si>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</si>
  <si>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</si>
  <si>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</si>
  <si>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</si>
  <si>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</si>
  <si>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</si>
  <si>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</si>
  <si>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</si>
  <si>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</si>
  <si>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</si>
  <si>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</si>
  <si>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</si>
  <si>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</si>
  <si>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</si>
  <si>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</si>
  <si>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</si>
  <si>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</si>
  <si>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</si>
  <si>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</si>
  <si>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</si>
  <si>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</si>
  <si>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</si>
  <si>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</si>
  <si>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</si>
  <si>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</si>
  <si>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</si>
  <si>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</si>
  <si>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</si>
  <si>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</si>
  <si>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</si>
  <si>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</si>
  <si>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</si>
  <si>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</si>
  <si>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</si>
  <si>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</si>
  <si>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</si>
  <si>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</si>
  <si>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</si>
  <si>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</si>
  <si>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</si>
  <si>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</si>
  <si>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</si>
  <si>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</si>
  <si>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</si>
  <si>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</si>
  <si>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</si>
  <si>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</si>
  <si>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</si>
  <si>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</si>
  <si>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</si>
  <si>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</si>
  <si>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</si>
  <si>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</si>
  <si>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</si>
  <si>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</si>
  <si>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</si>
  <si>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</si>
  <si>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</si>
  <si>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</si>
  <si>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</si>
  <si>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</si>
  <si>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</si>
  <si>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</si>
  <si>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</si>
  <si>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</si>
  <si>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</si>
  <si>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</si>
  <si>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</si>
  <si>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</si>
  <si>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</si>
  <si>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</si>
  <si>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</si>
  <si>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</si>
  <si>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</si>
  <si>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</si>
  <si>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</si>
  <si>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</si>
  <si>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</si>
  <si>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</si>
  <si>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</si>
  <si>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</si>
  <si>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</si>
  <si>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</si>
  <si>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</si>
  <si>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</si>
  <si>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</si>
  <si>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</si>
  <si>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</si>
  <si>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</si>
  <si>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</si>
  <si>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</si>
  <si>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</si>
  <si>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</si>
  <si>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</si>
  <si>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</si>
  <si>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</si>
  <si>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</si>
  <si>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</si>
  <si>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</si>
  <si>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</si>
  <si>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</si>
  <si>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</si>
  <si>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</si>
  <si>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</si>
  <si>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</si>
  <si>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</si>
  <si>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</si>
  <si>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</si>
  <si>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</si>
  <si>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</si>
  <si>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</si>
  <si>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</si>
  <si>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</si>
  <si>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</si>
  <si>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</si>
  <si>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</si>
  <si>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</si>
  <si>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</si>
  <si>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</si>
  <si>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</si>
  <si>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</si>
  <si>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</si>
  <si>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</si>
  <si>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</si>
  <si>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</si>
  <si>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</si>
  <si>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</si>
  <si>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</si>
  <si>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</si>
  <si>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</si>
  <si>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</si>
  <si>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</si>
  <si>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</si>
  <si>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</si>
  <si>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</si>
  <si>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</si>
  <si>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</si>
  <si>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</si>
  <si>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</si>
  <si>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</si>
  <si>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</si>
  <si>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</si>
  <si>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</si>
  <si>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</si>
  <si>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</si>
  <si>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</si>
  <si>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</si>
  <si>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</si>
  <si>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</si>
  <si>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</si>
  <si>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</si>
  <si>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</si>
  <si>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</si>
  <si>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</si>
  <si>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</si>
  <si>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</si>
  <si>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</si>
  <si>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</si>
  <si>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</si>
  <si>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</si>
  <si>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</si>
  <si>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</si>
  <si>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</si>
  <si>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</si>
  <si>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</si>
  <si>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</si>
  <si>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</si>
  <si>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</si>
  <si>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</si>
  <si>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</si>
  <si>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</si>
  <si>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</si>
  <si>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</si>
  <si>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</si>
  <si>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</si>
  <si>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</si>
  <si>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</si>
  <si>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</si>
  <si>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</si>
  <si>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</si>
  <si>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</si>
  <si>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</si>
  <si>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</si>
  <si>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</si>
  <si>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</si>
  <si>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</si>
  <si>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</si>
  <si>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</si>
  <si>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</si>
  <si>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</si>
  <si>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</si>
  <si>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</si>
  <si>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</si>
  <si>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</si>
  <si>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</si>
  <si>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</si>
  <si>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</si>
  <si>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</si>
  <si>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</si>
  <si>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</si>
  <si>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</si>
  <si>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</si>
  <si>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</si>
  <si>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</si>
  <si>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</si>
  <si>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</si>
  <si>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</si>
  <si>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</si>
  <si>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</si>
  <si>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</si>
  <si>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</si>
  <si>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</si>
  <si>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</si>
  <si>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</si>
  <si>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</si>
  <si>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</si>
  <si>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</si>
  <si>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</si>
  <si>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</si>
  <si>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</si>
  <si>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</si>
  <si>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</si>
  <si>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</si>
  <si>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</si>
  <si>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</si>
  <si>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</si>
  <si>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</si>
  <si>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</si>
  <si>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</si>
  <si>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</si>
  <si>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</si>
  <si>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</si>
  <si>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</si>
  <si>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</si>
  <si>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</si>
  <si>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</si>
  <si>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</si>
  <si>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</si>
  <si>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</si>
  <si>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</si>
  <si>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</si>
  <si>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</si>
  <si>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</si>
  <si>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</si>
  <si>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</si>
  <si>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</si>
  <si>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</si>
  <si>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</si>
  <si>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</si>
  <si>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</si>
  <si>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</si>
  <si>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</si>
  <si>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</si>
  <si>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</si>
  <si>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</si>
  <si>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</si>
  <si>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</si>
  <si>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</si>
  <si>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</si>
  <si>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</si>
  <si>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</si>
  <si>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</si>
  <si>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</si>
  <si>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</si>
  <si>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</si>
  <si>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</si>
  <si>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</si>
  <si>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</si>
  <si>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</si>
  <si>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</si>
  <si>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</si>
  <si>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</si>
  <si>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</si>
  <si>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</si>
  <si>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</si>
  <si>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</si>
  <si>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</si>
  <si>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</si>
  <si>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</si>
  <si>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</si>
  <si>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</si>
  <si>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</si>
  <si>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</si>
  <si>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</si>
  <si>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</si>
  <si>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</si>
  <si>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</si>
  <si>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</si>
  <si>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</si>
  <si>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</si>
  <si>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</si>
  <si>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</si>
  <si>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</si>
  <si>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</si>
  <si>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</si>
  <si>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</si>
  <si>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</si>
  <si>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</si>
  <si>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</si>
  <si>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</si>
  <si>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</si>
  <si>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</si>
  <si>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</si>
  <si>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</si>
  <si>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</si>
  <si>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</si>
  <si>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</si>
  <si>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</si>
  <si>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</si>
  <si>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</si>
  <si>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</si>
  <si>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</si>
  <si>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</si>
  <si>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</si>
  <si>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</si>
  <si>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</si>
  <si>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</si>
  <si>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</si>
  <si>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</si>
  <si>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</si>
  <si>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</si>
  <si>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</si>
  <si>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</si>
  <si>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</si>
  <si>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</si>
  <si>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</si>
  <si>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</si>
  <si>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</si>
  <si>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</si>
  <si>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</si>
  <si>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</si>
  <si>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</si>
  <si>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</si>
  <si>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</si>
  <si>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</si>
  <si>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</si>
  <si>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</si>
  <si>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</si>
  <si>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</si>
  <si>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</si>
  <si>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</si>
  <si>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</si>
  <si>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</si>
  <si>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</si>
  <si>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</si>
  <si>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</si>
  <si>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</si>
  <si>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</si>
  <si>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</si>
  <si>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</si>
  <si>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</si>
  <si>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</si>
  <si>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</si>
  <si>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</si>
  <si>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</si>
  <si>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</si>
  <si>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</si>
  <si>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</si>
  <si>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</si>
  <si>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</si>
  <si>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</si>
  <si>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</si>
  <si>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</si>
  <si>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</si>
  <si>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</si>
  <si>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</si>
  <si>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</si>
  <si>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</si>
  <si>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</si>
  <si>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</si>
  <si>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</si>
  <si>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</si>
  <si>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</si>
  <si>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</si>
  <si>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</si>
  <si>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</si>
  <si>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</si>
  <si>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</si>
  <si>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</si>
  <si>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</si>
  <si>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</si>
  <si>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</si>
  <si>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</si>
  <si>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</si>
  <si>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</si>
  <si>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</si>
  <si>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</si>
  <si>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</si>
  <si>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</si>
  <si>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</si>
  <si>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</si>
  <si>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</si>
  <si>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</si>
  <si>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</si>
  <si>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</si>
  <si>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</si>
  <si>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</si>
  <si>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</si>
  <si>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</si>
  <si>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</si>
  <si>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</si>
  <si>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</si>
  <si>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</si>
  <si>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</si>
  <si>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</si>
  <si>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</si>
  <si>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</si>
  <si>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</si>
  <si>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</si>
  <si>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</si>
  <si>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</si>
  <si>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</si>
  <si>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</si>
  <si>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</si>
  <si>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</si>
  <si>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</si>
  <si>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</si>
  <si>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</si>
  <si>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</si>
  <si>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</si>
  <si>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</si>
  <si>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</si>
  <si>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</si>
  <si>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</si>
  <si>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</si>
  <si>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</si>
  <si>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</si>
  <si>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</si>
  <si>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</si>
  <si>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</si>
  <si>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</si>
  <si>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</si>
  <si>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</si>
  <si>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</si>
  <si>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</si>
  <si>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</si>
  <si>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</si>
  <si>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</si>
  <si>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</si>
  <si>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</si>
  <si>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</si>
  <si>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</si>
  <si>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</si>
  <si>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</si>
  <si>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</si>
  <si>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</si>
  <si>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</si>
  <si>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</si>
  <si>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</si>
  <si>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</si>
  <si>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</si>
  <si>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</si>
  <si>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</si>
  <si>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</si>
  <si>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</si>
  <si>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</si>
  <si>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</si>
  <si>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</si>
  <si>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</si>
  <si>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</si>
  <si>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</si>
  <si>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</si>
  <si>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</si>
  <si>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</si>
  <si>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</si>
  <si>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</si>
  <si>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</si>
  <si>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</si>
  <si>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</si>
  <si>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</si>
  <si>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</si>
  <si>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</si>
  <si>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</si>
  <si>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</si>
  <si>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</si>
  <si>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</si>
  <si>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</si>
  <si>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</si>
  <si>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</si>
  <si>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</si>
  <si>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</si>
  <si>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</si>
  <si>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</si>
  <si>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</si>
  <si>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</si>
  <si>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</si>
  <si>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</si>
  <si>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</si>
  <si>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</si>
  <si>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</si>
  <si>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</si>
  <si>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</si>
  <si>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</si>
  <si>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</si>
  <si>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</si>
  <si>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</si>
  <si>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</si>
  <si>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</si>
  <si>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</si>
  <si>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</si>
  <si>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</si>
  <si>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</si>
  <si>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</si>
  <si>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</si>
  <si>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</si>
  <si>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</si>
  <si>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</si>
  <si>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</si>
  <si>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</si>
  <si>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</si>
  <si>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</si>
  <si>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</si>
  <si>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</si>
  <si>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</si>
  <si>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</si>
  <si>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</si>
  <si>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</si>
  <si>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</si>
  <si>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</si>
  <si>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</si>
  <si>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</si>
  <si>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</si>
  <si>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</si>
  <si>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</si>
  <si>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</si>
  <si>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</si>
  <si>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</si>
  <si>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</si>
  <si>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</si>
  <si>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</si>
  <si>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</si>
  <si>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</si>
  <si>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</si>
  <si>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</si>
  <si>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</si>
  <si>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</si>
  <si>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</si>
  <si>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</si>
  <si>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</si>
  <si>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</si>
  <si>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</si>
  <si>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</si>
  <si>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</si>
  <si>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</si>
  <si>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</si>
  <si>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</si>
  <si>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</si>
  <si>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</si>
  <si>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</si>
  <si>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</si>
  <si>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</si>
  <si>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</si>
  <si>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</si>
  <si>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</si>
  <si>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</si>
  <si>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</si>
  <si>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</si>
  <si>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</si>
  <si>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</si>
  <si>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</si>
  <si>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</si>
  <si>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</si>
  <si>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</si>
  <si>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</si>
  <si>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</si>
  <si>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</si>
  <si>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</si>
  <si>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</si>
  <si>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</si>
  <si>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</si>
  <si>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</si>
  <si>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</si>
  <si>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</si>
  <si>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</si>
  <si>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</si>
  <si>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</si>
  <si>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</si>
  <si>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</si>
  <si>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</si>
  <si>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</si>
  <si>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</si>
  <si>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</si>
  <si>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</si>
  <si>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</si>
  <si>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</si>
  <si>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</si>
  <si>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</si>
  <si>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</si>
  <si>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</si>
  <si>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</si>
  <si>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</si>
  <si>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</si>
  <si>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</si>
  <si>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</si>
  <si>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</si>
  <si>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</si>
  <si>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</si>
  <si>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</si>
  <si>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</si>
  <si>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</si>
  <si>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</si>
  <si>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</si>
  <si>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</si>
  <si>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</si>
  <si>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</si>
  <si>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</si>
  <si>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</si>
  <si>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</si>
  <si>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</si>
  <si>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</si>
  <si>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</si>
  <si>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</si>
  <si>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</si>
  <si>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</si>
  <si>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</si>
  <si>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</si>
  <si>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</si>
  <si>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</si>
  <si>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</si>
  <si>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</si>
  <si>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</si>
  <si>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</si>
  <si>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</si>
  <si>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</si>
  <si>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</si>
  <si>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</si>
  <si>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</si>
  <si>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</si>
  <si>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</si>
  <si>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</si>
  <si>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</si>
  <si>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</si>
  <si>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</si>
  <si>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</si>
  <si>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</si>
  <si>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</si>
  <si>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</si>
  <si>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</si>
  <si>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</si>
  <si>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</si>
  <si>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</si>
  <si>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</si>
  <si>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</si>
  <si>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</si>
  <si>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</si>
  <si>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</si>
  <si>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</si>
  <si>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</si>
  <si>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</si>
  <si>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</si>
  <si>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</si>
  <si>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</si>
  <si>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</si>
  <si>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</si>
  <si>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</si>
  <si>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</si>
  <si>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</si>
  <si>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</si>
  <si>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</si>
  <si>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</si>
  <si>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</si>
  <si>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</si>
  <si>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</si>
  <si>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</si>
  <si>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</si>
  <si>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</si>
  <si>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</si>
  <si>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</si>
  <si>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</si>
  <si>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</si>
  <si>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</si>
  <si>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</si>
  <si>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</si>
  <si>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</si>
  <si>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</si>
  <si>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</si>
  <si>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</si>
  <si>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</si>
  <si>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</si>
  <si>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</si>
  <si>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</si>
  <si>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</si>
  <si>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</si>
  <si>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</si>
  <si>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</si>
  <si>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</si>
  <si>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</si>
  <si>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</si>
  <si>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</si>
  <si>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</si>
  <si>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</si>
  <si>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</si>
  <si>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</si>
  <si>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</si>
  <si>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</si>
  <si>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</si>
  <si>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</si>
  <si>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</si>
  <si>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</si>
  <si>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</si>
  <si>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</si>
  <si>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</si>
  <si>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</si>
  <si>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</si>
  <si>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</si>
  <si>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</si>
  <si>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</si>
  <si>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</si>
  <si>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</si>
  <si>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</si>
  <si>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</si>
  <si>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</si>
  <si>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</si>
  <si>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</si>
  <si>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</si>
  <si>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</si>
  <si>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</si>
  <si>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</si>
  <si>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</si>
  <si>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</si>
  <si>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</si>
  <si>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</si>
  <si>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</si>
  <si>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</si>
  <si>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</si>
  <si>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</si>
  <si>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</si>
  <si>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</si>
  <si>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</si>
  <si>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</si>
  <si>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</si>
  <si>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</si>
  <si>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</si>
  <si>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</si>
  <si>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</si>
  <si>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</si>
  <si>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</si>
  <si>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</si>
  <si>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</si>
  <si>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</si>
  <si>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</si>
  <si>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</si>
  <si>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</si>
  <si>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</si>
  <si>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</si>
  <si>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</si>
  <si>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</si>
  <si>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</si>
  <si>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</si>
  <si>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</si>
  <si>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</si>
  <si>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</si>
  <si>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</si>
  <si>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</si>
  <si>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</si>
  <si>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</si>
  <si>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</si>
  <si>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</si>
  <si>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</si>
  <si>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</si>
  <si>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</si>
  <si>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</si>
  <si>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</si>
  <si>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</si>
  <si>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</si>
  <si>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</si>
  <si>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</si>
  <si>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</si>
  <si>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</si>
  <si>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</si>
  <si>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</si>
  <si>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</si>
  <si>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</si>
  <si>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</si>
  <si>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</si>
  <si>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</si>
  <si>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</si>
  <si>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</si>
  <si>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</si>
  <si>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</si>
  <si>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</si>
  <si>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</si>
  <si>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</si>
  <si>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</si>
  <si>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</si>
  <si>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</si>
  <si>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</si>
  <si>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</si>
  <si>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</si>
  <si>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</si>
  <si>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</si>
  <si>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</si>
  <si>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</si>
  <si>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</si>
  <si>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</si>
  <si>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</si>
  <si>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</si>
  <si>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</si>
  <si>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</si>
  <si>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</si>
  <si>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</si>
  <si>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</si>
  <si>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</si>
  <si>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</si>
  <si>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</si>
  <si>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</si>
  <si>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</si>
  <si>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</si>
  <si>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</si>
  <si>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</si>
  <si>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</si>
  <si>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</si>
  <si>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</si>
  <si>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</si>
  <si>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</si>
  <si>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</si>
  <si>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</si>
  <si>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</si>
  <si>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</si>
  <si>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</si>
  <si>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</si>
  <si>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</si>
  <si>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</si>
  <si>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</si>
  <si>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</si>
  <si>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</si>
  <si>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</si>
  <si>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</si>
  <si>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</si>
  <si>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</si>
  <si>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</si>
  <si>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</si>
  <si>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</si>
  <si>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</si>
  <si>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</si>
  <si>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</si>
  <si>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</si>
  <si>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</si>
  <si>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</si>
  <si>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</si>
  <si>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</si>
  <si>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</si>
  <si>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</si>
  <si>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</si>
  <si>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</si>
  <si>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</si>
  <si>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</si>
  <si>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</si>
  <si>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</si>
  <si>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</si>
  <si>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</si>
  <si>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</si>
  <si>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</si>
  <si>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</si>
  <si>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</si>
  <si>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</si>
  <si>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</si>
  <si>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</si>
  <si>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</si>
  <si>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</si>
  <si>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</si>
  <si>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</si>
  <si>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</si>
  <si>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</si>
  <si>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</si>
  <si>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</si>
  <si>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</si>
  <si>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</si>
  <si>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</si>
  <si>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</si>
  <si>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</si>
  <si>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</si>
  <si>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</si>
  <si>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</si>
  <si>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</si>
  <si>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</si>
  <si>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</si>
  <si>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</si>
  <si>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</si>
  <si>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</si>
  <si>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</si>
  <si>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</si>
  <si>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</si>
  <si>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</si>
  <si>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</si>
  <si>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</si>
  <si>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</si>
  <si>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</si>
  <si>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</si>
  <si>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</si>
  <si>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</si>
  <si>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</si>
  <si>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</si>
  <si>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</si>
  <si>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</si>
  <si>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</si>
  <si>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</si>
  <si>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</si>
  <si>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</si>
  <si>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</si>
  <si>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</si>
  <si>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</si>
  <si>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</si>
  <si>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</si>
  <si>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</si>
  <si>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</si>
  <si>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</si>
  <si>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</si>
  <si>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</si>
  <si>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</si>
  <si>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</si>
  <si>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</si>
  <si>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</si>
  <si>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</si>
  <si>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</si>
  <si>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</si>
  <si>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</si>
  <si>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</si>
  <si>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</si>
  <si>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</si>
  <si>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</si>
  <si>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</si>
  <si>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</si>
  <si>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</si>
  <si>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</si>
  <si>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</si>
  <si>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</si>
  <si>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</si>
  <si>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</si>
  <si>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</si>
  <si>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</si>
  <si>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</si>
  <si>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</si>
  <si>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</si>
  <si>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</si>
  <si>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</si>
  <si>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</si>
  <si>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</si>
  <si>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</si>
  <si>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</si>
  <si>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</si>
  <si>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</si>
  <si>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</si>
  <si>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</si>
  <si>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</si>
  <si>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</si>
  <si>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</si>
  <si>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</si>
  <si>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</si>
  <si>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</si>
  <si>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</si>
  <si>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</si>
  <si>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</si>
  <si>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</si>
  <si>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</si>
  <si>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</si>
  <si>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</si>
  <si>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</si>
  <si>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</si>
  <si>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</si>
  <si>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</si>
  <si>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</si>
  <si>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</si>
  <si>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</si>
  <si>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</si>
  <si>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</si>
  <si>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</si>
  <si>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</si>
  <si>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</si>
  <si>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</si>
  <si>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</si>
  <si>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</si>
  <si>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</si>
  <si>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</si>
  <si>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</si>
  <si>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</si>
  <si>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</si>
  <si>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</si>
  <si>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</si>
  <si>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</si>
  <si>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</si>
  <si>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</si>
  <si>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</si>
  <si>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</si>
  <si>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</si>
  <si>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</si>
  <si>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</si>
  <si>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</si>
  <si>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</si>
  <si>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</si>
  <si>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</si>
  <si>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</si>
  <si>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</si>
  <si>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</si>
  <si>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</si>
  <si>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</si>
  <si>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</si>
  <si>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</si>
  <si>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</si>
  <si>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</si>
  <si>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</si>
  <si>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</si>
  <si>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</si>
  <si>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</si>
  <si>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</si>
  <si>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</si>
  <si>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</si>
  <si>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</si>
  <si>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</si>
  <si>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</si>
  <si>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</si>
  <si>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</si>
  <si>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</si>
  <si>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</si>
  <si>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</si>
  <si>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</si>
  <si>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</si>
  <si>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</si>
  <si>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</si>
  <si>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</si>
  <si>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</si>
  <si>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</si>
  <si>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</si>
  <si>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</si>
  <si>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</si>
  <si>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</si>
  <si>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</si>
  <si>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</si>
  <si>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</si>
  <si>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</si>
  <si>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</si>
  <si>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</si>
  <si>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</si>
  <si>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</si>
  <si>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</si>
  <si>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</si>
  <si>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</si>
  <si>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</si>
  <si>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</si>
  <si>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</si>
  <si>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</si>
  <si>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</si>
  <si>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</si>
  <si>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</si>
  <si>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</si>
  <si>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</si>
  <si>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</si>
  <si>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</si>
  <si>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</si>
  <si>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</si>
  <si>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</si>
  <si>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</si>
  <si>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</si>
  <si>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</si>
  <si>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</si>
  <si>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</si>
  <si>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</si>
  <si>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</si>
  <si>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</si>
  <si>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</si>
  <si>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</si>
  <si>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</si>
  <si>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</si>
  <si>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</si>
  <si>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</si>
  <si>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</si>
  <si>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</si>
  <si>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</si>
  <si>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</si>
  <si>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</si>
  <si>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</si>
  <si>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</si>
  <si>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</si>
  <si>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</si>
  <si>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</si>
  <si>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</si>
  <si>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</si>
  <si>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</si>
  <si>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</si>
  <si>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</si>
  <si>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</si>
  <si>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</si>
  <si>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</si>
  <si>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</si>
  <si>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</si>
  <si>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</si>
  <si>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</si>
  <si>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</si>
  <si>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</si>
  <si>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</si>
  <si>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</si>
  <si>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</si>
  <si>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</si>
  <si>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</si>
  <si>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</si>
  <si>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</si>
  <si>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</si>
  <si>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</si>
  <si>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</si>
  <si>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</si>
  <si>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</si>
  <si>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</si>
  <si>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</si>
  <si>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</si>
  <si>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</si>
  <si>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</si>
  <si>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</si>
  <si>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</si>
  <si>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</si>
  <si>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</si>
  <si>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</si>
  <si>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</si>
  <si>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</si>
  <si>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</si>
  <si>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</si>
  <si>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</si>
  <si>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</si>
  <si>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</si>
  <si>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</si>
  <si>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</si>
  <si>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</si>
  <si>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</si>
  <si>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</si>
  <si>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</si>
  <si>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</si>
  <si>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</si>
  <si>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</si>
  <si>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</si>
  <si>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</si>
  <si>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</si>
  <si>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</si>
  <si>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</si>
  <si>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</si>
  <si>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</si>
  <si>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</si>
  <si>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</si>
  <si>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</si>
  <si>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</si>
  <si>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</si>
  <si>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</si>
  <si>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</si>
  <si>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</si>
  <si>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</si>
  <si>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</si>
  <si>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</si>
  <si>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</si>
  <si>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</si>
  <si>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</si>
  <si>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</si>
  <si>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</si>
  <si>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</si>
  <si>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</si>
  <si>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</si>
  <si>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</si>
  <si>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</si>
  <si>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</si>
  <si>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</si>
  <si>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</si>
  <si>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</si>
  <si>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</si>
  <si>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</si>
  <si>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</si>
  <si>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</si>
  <si>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</si>
  <si>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</si>
  <si>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</si>
  <si>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</si>
  <si>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</si>
  <si>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</si>
  <si>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</si>
  <si>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</si>
  <si>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</si>
  <si>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</si>
  <si>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</si>
  <si>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</si>
  <si>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</si>
  <si>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</si>
  <si>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</si>
  <si>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</si>
  <si>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</si>
  <si>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</si>
  <si>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</si>
  <si>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</si>
  <si>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</si>
  <si>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</si>
  <si>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</si>
  <si>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</si>
  <si>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</si>
  <si>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</si>
  <si>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</si>
  <si>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</si>
  <si>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</si>
  <si>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</si>
  <si>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</si>
  <si>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</si>
  <si>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</si>
  <si>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</si>
  <si>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</si>
  <si>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</si>
  <si>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</si>
  <si>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</si>
  <si>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</si>
  <si>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</si>
  <si>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</si>
  <si>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</si>
  <si>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</si>
  <si>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</si>
  <si>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</si>
  <si>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</si>
  <si>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</si>
  <si>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</si>
  <si>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</si>
  <si>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</si>
  <si>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</si>
  <si>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</si>
  <si>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</si>
  <si>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</si>
  <si>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</si>
  <si>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</si>
  <si>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</si>
  <si>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</si>
  <si>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</si>
  <si>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</si>
  <si>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</si>
  <si>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</si>
  <si>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</si>
  <si>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</si>
  <si>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</si>
  <si>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</si>
  <si>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</si>
  <si>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</si>
  <si>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</si>
  <si>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</si>
  <si>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</si>
  <si>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</si>
  <si>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</si>
  <si>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</si>
  <si>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</si>
  <si>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</si>
  <si>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</si>
  <si>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</si>
  <si>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</si>
  <si>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</si>
  <si>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</si>
  <si>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</si>
  <si>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</si>
  <si>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</si>
  <si>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</si>
  <si>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</si>
  <si>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</si>
  <si>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</si>
  <si>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</si>
  <si>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</si>
  <si>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</si>
  <si>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</si>
  <si>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</si>
  <si>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</si>
  <si>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</si>
  <si>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</si>
  <si>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</si>
  <si>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</si>
  <si>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</si>
  <si>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</si>
  <si>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</si>
  <si>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</si>
  <si>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</si>
  <si>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</si>
  <si>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</si>
  <si>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</si>
  <si>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</si>
  <si>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</si>
  <si>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</si>
  <si>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</si>
  <si>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</si>
  <si>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</si>
  <si>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</si>
  <si>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</si>
  <si>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</si>
  <si>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</si>
  <si>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</si>
  <si>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</si>
  <si>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</si>
  <si>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</si>
  <si>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</si>
  <si>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</si>
  <si>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</si>
  <si>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</si>
  <si>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</si>
  <si>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</si>
  <si>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</si>
  <si>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</si>
  <si>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</si>
  <si>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</si>
  <si>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</si>
  <si>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</si>
  <si>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</si>
  <si>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</si>
  <si>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</si>
  <si>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</si>
  <si>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</si>
  <si>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</si>
  <si>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</si>
  <si>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</si>
  <si>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</si>
  <si>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</si>
  <si>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</si>
  <si>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</si>
  <si>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</si>
  <si>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</si>
  <si>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</si>
  <si>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</si>
  <si>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</si>
  <si>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</si>
  <si>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</si>
  <si>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</si>
  <si>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</si>
  <si>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</si>
  <si>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</si>
  <si>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</si>
  <si>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</si>
  <si>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</si>
  <si>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</si>
  <si>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</si>
  <si>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</si>
  <si>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</si>
  <si>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</si>
  <si>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</si>
  <si>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</si>
  <si>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</si>
  <si>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</si>
  <si>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</si>
  <si>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</si>
  <si>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</si>
  <si>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</si>
  <si>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</si>
  <si>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</si>
  <si>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</si>
  <si>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</si>
  <si>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</si>
  <si>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</si>
  <si>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</si>
  <si>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</si>
  <si>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</si>
  <si>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</si>
  <si>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</si>
  <si>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</si>
  <si>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</si>
  <si>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</si>
  <si>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</si>
  <si>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</si>
  <si>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</si>
  <si>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</si>
  <si>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</si>
  <si>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</si>
  <si>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</si>
  <si>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</si>
  <si>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</si>
  <si>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</si>
  <si>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</si>
  <si>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</si>
  <si>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</si>
  <si>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</si>
  <si>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</si>
  <si>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</si>
  <si>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</si>
  <si>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</si>
  <si>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</si>
  <si>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</si>
  <si>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</si>
  <si>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</si>
  <si>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</si>
  <si>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</si>
  <si>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</si>
  <si>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</si>
  <si>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</si>
  <si>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</si>
  <si>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</si>
  <si>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</si>
  <si>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</si>
  <si>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</si>
  <si>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</si>
  <si>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</si>
  <si>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</si>
  <si>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</si>
  <si>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</si>
  <si>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</si>
  <si>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</si>
  <si>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</si>
  <si>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</si>
  <si>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</si>
  <si>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</si>
  <si>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</si>
  <si>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</si>
  <si>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</si>
  <si>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</si>
  <si>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</si>
  <si>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</si>
  <si>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</si>
  <si>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</si>
  <si>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</si>
  <si>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</si>
  <si>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</si>
  <si>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</si>
  <si>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</si>
  <si>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</si>
  <si>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</si>
  <si>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</si>
  <si>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</si>
  <si>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</si>
  <si>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</si>
  <si>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</si>
  <si>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</si>
  <si>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</si>
  <si>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</si>
  <si>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</si>
  <si>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</si>
  <si>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</si>
  <si>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</si>
  <si>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</si>
  <si>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</si>
  <si>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</si>
  <si>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</si>
  <si>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</si>
  <si>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</si>
  <si>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</si>
  <si>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</si>
  <si>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</si>
  <si>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</si>
  <si>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</si>
  <si>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</si>
  <si>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</si>
  <si>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</si>
  <si>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</si>
  <si>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</si>
  <si>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</si>
  <si>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</si>
  <si>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</si>
  <si>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</si>
  <si>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</si>
  <si>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</si>
  <si>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</si>
  <si>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</si>
  <si>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</si>
  <si>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</si>
  <si>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</si>
  <si>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</si>
  <si>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</si>
  <si>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</si>
  <si>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</si>
  <si>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</si>
  <si>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</si>
  <si>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</si>
  <si>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</si>
  <si>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</si>
  <si>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</si>
  <si>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</si>
  <si>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</si>
  <si>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</si>
  <si>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</si>
  <si>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</si>
  <si>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</si>
  <si>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</si>
  <si>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</si>
  <si>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</si>
  <si>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</si>
  <si>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</si>
  <si>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</si>
  <si>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</si>
  <si>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</si>
  <si>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</si>
  <si>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</si>
  <si>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</si>
  <si>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</si>
  <si>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</si>
  <si>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</si>
  <si>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</si>
  <si>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</si>
  <si>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</si>
  <si>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</si>
  <si>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</si>
  <si>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</si>
  <si>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</si>
  <si>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</si>
  <si>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</si>
  <si>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</si>
  <si>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</si>
  <si>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</si>
  <si>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</si>
  <si>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</si>
  <si>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</si>
  <si>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</si>
  <si>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</si>
  <si>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</si>
  <si>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</si>
  <si>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</si>
  <si>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</si>
  <si>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</si>
  <si>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</si>
  <si>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</si>
  <si>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</si>
  <si>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</si>
  <si>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</si>
  <si>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</si>
  <si>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</si>
  <si>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</si>
  <si>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</si>
  <si>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</si>
  <si>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</si>
  <si>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</si>
  <si>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</si>
  <si>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</si>
  <si>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</si>
  <si>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</si>
  <si>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</si>
  <si>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</si>
  <si>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</si>
  <si>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</si>
  <si>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</si>
  <si>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</si>
  <si>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</si>
  <si>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</si>
  <si>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</si>
  <si>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</si>
  <si>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</si>
  <si>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</si>
  <si>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</si>
  <si>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</si>
  <si>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</si>
  <si>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</si>
  <si>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</si>
  <si>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</si>
  <si>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</si>
  <si>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</si>
  <si>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</si>
  <si>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</si>
  <si>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</si>
  <si>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</si>
  <si>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</si>
  <si>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</si>
  <si>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</si>
  <si>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</si>
  <si>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</si>
  <si>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</si>
  <si>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</si>
  <si>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</si>
  <si>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</si>
  <si>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</si>
  <si>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</si>
  <si>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</si>
  <si>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</si>
  <si>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</si>
  <si>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</si>
  <si>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</si>
  <si>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</si>
  <si>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</si>
  <si>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</si>
  <si>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</si>
  <si>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</si>
  <si>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</si>
  <si>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</si>
  <si>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</si>
  <si>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</si>
  <si>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</si>
  <si>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</si>
  <si>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</si>
  <si>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</si>
  <si>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</si>
  <si>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</si>
  <si>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</si>
  <si>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</si>
  <si>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</si>
  <si>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</si>
  <si>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</si>
  <si>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</si>
  <si>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</si>
  <si>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</si>
  <si>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</si>
  <si>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</si>
  <si>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</si>
  <si>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</si>
  <si>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</si>
  <si>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</si>
  <si>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</si>
  <si>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</si>
  <si>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</si>
  <si>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</si>
  <si>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</si>
  <si>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</si>
  <si>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</si>
  <si>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</si>
  <si>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</si>
  <si>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</si>
  <si>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</si>
  <si>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</si>
  <si>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</si>
  <si>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</si>
  <si>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</si>
  <si>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</si>
  <si>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</si>
  <si>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</si>
  <si>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</si>
  <si>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</si>
  <si>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</si>
  <si>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</si>
  <si>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</si>
  <si>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</si>
  <si>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</si>
  <si>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</si>
  <si>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</si>
  <si>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</si>
  <si>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</si>
  <si>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</si>
  <si>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</si>
  <si>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</si>
  <si>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</si>
  <si>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</si>
  <si>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</si>
  <si>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</si>
  <si>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</si>
  <si>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</si>
  <si>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</si>
  <si>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</si>
  <si>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</si>
  <si>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</si>
  <si>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</si>
  <si>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</si>
  <si>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</si>
  <si>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</si>
  <si>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</si>
  <si>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</si>
  <si>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</si>
  <si>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</si>
  <si>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</si>
  <si>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</si>
  <si>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</si>
  <si>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</si>
  <si>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</si>
  <si>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</si>
  <si>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</si>
  <si>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</si>
  <si>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</si>
  <si>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</si>
  <si>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</si>
  <si>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</si>
  <si>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</si>
  <si>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</si>
  <si>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</si>
  <si>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</si>
  <si>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</si>
  <si>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</si>
  <si>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</si>
  <si>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</si>
  <si>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</si>
  <si>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</si>
  <si>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</si>
  <si>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</si>
  <si>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</si>
  <si>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</si>
  <si>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</si>
  <si>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</si>
  <si>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</si>
  <si>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</si>
  <si>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</si>
  <si>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</si>
  <si>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</si>
  <si>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</si>
  <si>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</si>
  <si>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</si>
  <si>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</si>
  <si>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</si>
  <si>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</si>
  <si>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</si>
  <si>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</si>
  <si>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</si>
  <si>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</si>
  <si>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</si>
  <si>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</si>
  <si>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</si>
  <si>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</si>
  <si>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</si>
  <si>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</si>
  <si>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</si>
  <si>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</si>
  <si>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</si>
  <si>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</si>
  <si>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</si>
  <si>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</si>
  <si>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</si>
  <si>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</si>
  <si>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</si>
  <si>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</si>
  <si>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</si>
  <si>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</si>
  <si>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</si>
  <si>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</si>
  <si>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</si>
  <si>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</si>
  <si>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</si>
  <si>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</si>
  <si>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</si>
  <si>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</si>
  <si>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</si>
  <si>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</si>
  <si>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</si>
  <si>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</si>
  <si>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</si>
  <si>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</si>
  <si>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</si>
  <si>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</si>
  <si>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</si>
  <si>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</si>
  <si>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</si>
  <si>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</si>
  <si>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</si>
  <si>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</si>
  <si>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</si>
  <si>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</si>
  <si>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</si>
  <si>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</si>
  <si>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</si>
  <si>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</si>
  <si>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</si>
  <si>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</si>
  <si>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</si>
  <si>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</si>
  <si>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</si>
  <si>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</si>
  <si>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</si>
  <si>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</si>
  <si>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</si>
  <si>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</si>
  <si>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</si>
  <si>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</si>
  <si>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</si>
  <si>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</si>
  <si>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</si>
  <si>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</si>
  <si>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</si>
  <si>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</si>
  <si>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</si>
  <si>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</si>
  <si>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</si>
  <si>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</si>
  <si>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</si>
  <si>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</si>
  <si>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</si>
  <si>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</si>
  <si>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</si>
  <si>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</si>
  <si>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</si>
  <si>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</si>
  <si>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</si>
  <si>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</si>
  <si>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</si>
  <si>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</si>
  <si>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</si>
  <si>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</si>
  <si>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</si>
  <si>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</si>
  <si>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</si>
  <si>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</si>
  <si>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</si>
  <si>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</si>
  <si>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</si>
  <si>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</si>
  <si>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</si>
  <si>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</si>
  <si>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</si>
  <si>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</si>
  <si>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</si>
  <si>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</si>
  <si>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</si>
  <si>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</si>
  <si>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</si>
  <si>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</si>
  <si>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</si>
  <si>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</si>
  <si>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</si>
  <si>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</si>
  <si>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</si>
  <si>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</si>
  <si>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</si>
  <si>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</si>
  <si>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</si>
  <si>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</si>
  <si>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</si>
  <si>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</si>
  <si>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</si>
  <si>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</si>
  <si>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</si>
  <si>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</si>
  <si>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</si>
  <si>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</si>
  <si>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</si>
  <si>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</si>
  <si>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</si>
  <si>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</si>
  <si>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</si>
  <si>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</si>
  <si>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</si>
  <si>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</si>
  <si>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</si>
  <si>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</si>
  <si>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</si>
  <si>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</si>
  <si>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</si>
  <si>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</si>
  <si>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</si>
  <si>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</si>
  <si>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</si>
  <si>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</si>
  <si>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</si>
  <si>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</si>
  <si>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</si>
  <si>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</si>
  <si>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</si>
  <si>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</si>
  <si>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</si>
  <si>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</si>
  <si>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</si>
  <si>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</si>
  <si>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</si>
  <si>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</si>
  <si>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</si>
  <si>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</si>
  <si>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</si>
  <si>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</si>
  <si>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</si>
  <si>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</si>
  <si>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</si>
  <si>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</si>
  <si>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</si>
  <si>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</si>
  <si>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</si>
  <si>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</si>
  <si>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</si>
  <si>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</si>
  <si>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</si>
  <si>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</si>
  <si>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</si>
  <si>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</si>
  <si>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</si>
  <si>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</si>
  <si>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</si>
  <si>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</si>
  <si>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</si>
  <si>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</si>
  <si>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</si>
  <si>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</si>
  <si>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</si>
  <si>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</si>
  <si>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</si>
  <si>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</si>
  <si>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</si>
  <si>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</si>
  <si>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</si>
  <si>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</si>
  <si>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</si>
  <si>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</si>
  <si>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</si>
  <si>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</si>
  <si>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</si>
  <si>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</si>
  <si>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</si>
  <si>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</si>
  <si>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</si>
  <si>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</si>
  <si>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</si>
  <si>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</si>
  <si>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</si>
  <si>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</si>
  <si>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</si>
  <si>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</si>
  <si>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</si>
  <si>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</si>
  <si>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</si>
  <si>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</si>
  <si>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</si>
  <si>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</si>
  <si>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</si>
  <si>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</si>
  <si>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</si>
  <si>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</si>
  <si>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</si>
  <si>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</si>
  <si>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</si>
  <si>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</si>
  <si>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</si>
  <si>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</si>
  <si>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</si>
  <si>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</si>
  <si>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</si>
  <si>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</si>
  <si>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</si>
  <si>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</si>
  <si>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</si>
  <si>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</si>
  <si>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</si>
  <si>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</si>
  <si>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</si>
  <si>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</si>
  <si>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</si>
  <si>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</si>
  <si>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</si>
  <si>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</si>
  <si>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</si>
  <si>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</si>
  <si>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</si>
  <si>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</si>
  <si>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</si>
  <si>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</si>
  <si>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</si>
  <si>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</si>
  <si>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</si>
  <si>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</si>
  <si>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</si>
  <si>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</si>
  <si>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</si>
  <si>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</si>
  <si>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</si>
  <si>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</si>
  <si>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</si>
  <si>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</si>
  <si>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</si>
  <si>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</si>
  <si>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</si>
  <si>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</si>
  <si>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</si>
  <si>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</si>
  <si>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</si>
  <si>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</si>
  <si>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</si>
  <si>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</si>
  <si>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</si>
  <si>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</si>
  <si>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</si>
  <si>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</si>
  <si>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</si>
  <si>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</si>
  <si>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</si>
  <si>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</si>
  <si>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</si>
  <si>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</si>
  <si>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</si>
  <si>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</si>
  <si>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</si>
  <si>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</si>
  <si>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</si>
  <si>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</si>
  <si>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</si>
  <si>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</si>
  <si>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</si>
  <si>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</si>
  <si>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</si>
  <si>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</si>
  <si>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</si>
  <si>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</si>
  <si>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</si>
  <si>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</si>
  <si>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</si>
  <si>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</si>
  <si>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</si>
  <si>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</si>
  <si>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</si>
  <si>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</si>
  <si>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</si>
  <si>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</si>
  <si>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</si>
  <si>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</si>
  <si>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</si>
  <si>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</si>
  <si>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</si>
  <si>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</si>
  <si>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</si>
  <si>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</si>
  <si>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</si>
  <si>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</si>
  <si>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</si>
  <si>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</si>
  <si>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</si>
  <si>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</si>
  <si>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</si>
  <si>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</si>
  <si>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</si>
  <si>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</si>
  <si>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</si>
  <si>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</si>
  <si>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</si>
  <si>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</si>
  <si>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</si>
  <si>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</si>
  <si>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</si>
  <si>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</si>
  <si>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</si>
  <si>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</si>
  <si>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</si>
  <si>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</si>
  <si>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</si>
  <si>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</si>
  <si>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</si>
  <si>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</si>
  <si>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</si>
  <si>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</si>
  <si>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</si>
  <si>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</si>
  <si>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</si>
  <si>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</si>
  <si>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</si>
  <si>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</si>
  <si>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</si>
  <si>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</si>
  <si>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</si>
  <si>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</si>
  <si>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</si>
  <si>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</si>
  <si>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</si>
  <si>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</si>
  <si>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</si>
  <si>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</si>
  <si>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</si>
  <si>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</si>
  <si>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</si>
  <si>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</si>
  <si>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</si>
  <si>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</si>
  <si>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</si>
  <si>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</si>
  <si>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</si>
  <si>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</si>
  <si>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</si>
  <si>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</si>
  <si>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</si>
  <si>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</si>
  <si>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</si>
  <si>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</si>
  <si>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</si>
  <si>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</si>
  <si>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</si>
  <si>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</si>
  <si>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</si>
  <si>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</si>
  <si>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</si>
  <si>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</si>
  <si>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</si>
  <si>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</si>
  <si>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</si>
  <si>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</si>
  <si>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</si>
  <si>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</si>
  <si>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</si>
  <si>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</si>
  <si>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</si>
  <si>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</si>
  <si>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</si>
  <si>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</si>
  <si>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</si>
  <si>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</si>
  <si>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</si>
  <si>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</si>
  <si>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</si>
  <si>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</si>
  <si>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</si>
  <si>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</si>
  <si>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</si>
  <si>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</si>
  <si>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</si>
  <si>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</si>
  <si>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</si>
  <si>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</si>
  <si>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</si>
  <si>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</si>
  <si>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</si>
  <si>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</si>
  <si>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</si>
  <si>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</si>
  <si>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</si>
  <si>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</si>
  <si>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</si>
  <si>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</si>
  <si>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</si>
  <si>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</si>
  <si>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</si>
  <si>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</si>
  <si>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</si>
  <si>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</si>
  <si>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</si>
  <si>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</si>
  <si>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</si>
  <si>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</si>
  <si>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</si>
  <si>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</si>
  <si>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</si>
  <si>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</si>
  <si>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</si>
  <si>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</si>
  <si>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</si>
  <si>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</si>
  <si>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</si>
  <si>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</si>
  <si>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</si>
  <si>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</si>
  <si>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</si>
  <si>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</si>
  <si>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</si>
  <si>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</si>
  <si>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</si>
  <si>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</si>
  <si>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</si>
  <si>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</si>
  <si>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</si>
  <si>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</si>
  <si>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</si>
  <si>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</si>
  <si>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</si>
  <si>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</si>
  <si>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</si>
  <si>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</si>
  <si>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</si>
  <si>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</si>
  <si>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</si>
  <si>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</si>
  <si>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</si>
  <si>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</si>
  <si>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</si>
  <si>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</si>
  <si>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</si>
  <si>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</si>
  <si>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</si>
  <si>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</si>
  <si>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</si>
  <si>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</si>
  <si>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</si>
  <si>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</si>
  <si>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</si>
  <si>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</si>
  <si>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</si>
  <si>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</si>
  <si>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</si>
  <si>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</si>
  <si>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</si>
  <si>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</si>
  <si>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</si>
  <si>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</si>
  <si>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</si>
  <si>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</si>
  <si>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</si>
  <si>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</si>
  <si>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</si>
  <si>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</si>
  <si>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</si>
  <si>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</si>
  <si>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</si>
  <si>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</si>
  <si>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</si>
  <si>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</si>
  <si>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</si>
  <si>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</si>
  <si>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</si>
  <si>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</si>
  <si>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</si>
  <si>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</si>
  <si>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</si>
  <si>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</si>
  <si>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</si>
  <si>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</si>
  <si>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</si>
  <si>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</si>
  <si>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</si>
  <si>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</si>
  <si>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</si>
  <si>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</si>
  <si>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</si>
  <si>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</si>
  <si>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</si>
  <si>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</si>
  <si>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</si>
  <si>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</si>
  <si>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</si>
  <si>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</si>
  <si>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</si>
  <si>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</si>
  <si>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</si>
  <si>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</si>
  <si>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</si>
  <si>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</si>
  <si>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</si>
  <si>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</si>
  <si>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</si>
  <si>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</si>
  <si>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</si>
  <si>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</si>
  <si>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</si>
  <si>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</si>
  <si>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</si>
  <si>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</si>
  <si>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</si>
  <si>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</si>
  <si>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</si>
  <si>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</si>
  <si>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</si>
  <si>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</si>
  <si>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</si>
  <si>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</si>
  <si>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</si>
  <si>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</si>
  <si>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</si>
  <si>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</si>
  <si>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</si>
  <si>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</si>
  <si>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</si>
  <si>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</si>
  <si>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</si>
  <si>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</si>
  <si>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</si>
  <si>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</si>
  <si>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</si>
  <si>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</si>
  <si>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</si>
  <si>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</si>
  <si>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</si>
  <si>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</si>
  <si>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</si>
  <si>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</si>
  <si>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</si>
  <si>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</si>
  <si>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</si>
  <si>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</si>
  <si>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</si>
  <si>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</si>
  <si>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</si>
  <si>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</si>
  <si>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</si>
  <si>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</si>
  <si>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</si>
  <si>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</si>
  <si>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</si>
  <si>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</si>
  <si>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</si>
  <si>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</si>
  <si>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</si>
  <si>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</si>
  <si>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</si>
  <si>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</si>
  <si>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</si>
  <si>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</si>
  <si>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</si>
  <si>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</si>
  <si>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</si>
  <si>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</si>
  <si>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</si>
  <si>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</si>
  <si>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</si>
  <si>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</si>
  <si>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</si>
  <si>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</si>
  <si>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</si>
  <si>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</si>
  <si>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</si>
  <si>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</si>
  <si>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</si>
  <si>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</si>
  <si>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</si>
  <si>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</si>
  <si>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</si>
  <si>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</si>
  <si>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</si>
  <si>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</si>
  <si>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</si>
  <si>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</si>
  <si>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</si>
  <si>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</si>
  <si>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</si>
  <si>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</si>
  <si>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</si>
  <si>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</si>
  <si>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</si>
  <si>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</si>
  <si>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</si>
  <si>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</si>
  <si>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</si>
  <si>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</si>
  <si>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</si>
  <si>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</si>
  <si>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</si>
  <si>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</si>
  <si>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</si>
  <si>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</si>
  <si>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</si>
  <si>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</si>
  <si>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</si>
  <si>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</si>
  <si>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</si>
  <si>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</si>
  <si>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</si>
  <si>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</si>
  <si>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</si>
  <si>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</si>
  <si>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</si>
  <si>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</si>
  <si>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</si>
  <si>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</si>
  <si>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</si>
  <si>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</si>
  <si>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</si>
  <si>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</si>
  <si>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</si>
  <si>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</si>
  <si>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</si>
  <si>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</si>
  <si>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</si>
  <si>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</si>
  <si>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</si>
  <si>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</si>
  <si>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</si>
  <si>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</si>
  <si>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</si>
  <si>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</si>
  <si>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</si>
  <si>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</si>
  <si>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</si>
  <si>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</si>
  <si>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</si>
  <si>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</si>
  <si>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</si>
  <si>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</si>
  <si>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</si>
  <si>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</si>
  <si>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</si>
  <si>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</si>
  <si>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</si>
  <si>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</si>
  <si>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</si>
  <si>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</si>
  <si>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</si>
  <si>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</si>
  <si>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</si>
  <si>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</si>
  <si>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</si>
  <si>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</si>
  <si>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</si>
  <si>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</si>
  <si>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</si>
  <si>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</si>
  <si>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</si>
  <si>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</si>
  <si>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</si>
  <si>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</si>
  <si>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</si>
  <si>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</si>
  <si>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</si>
  <si>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</si>
  <si>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</si>
  <si>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</si>
  <si>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</si>
  <si>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</si>
  <si>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</si>
  <si>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</si>
  <si>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</si>
  <si>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</si>
  <si>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</si>
  <si>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</si>
  <si>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</si>
  <si>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</si>
  <si>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</si>
  <si>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</si>
  <si>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</si>
  <si>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</si>
  <si>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</si>
  <si>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</si>
  <si>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</si>
  <si>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</si>
  <si>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</si>
  <si>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</si>
  <si>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</si>
  <si>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</si>
  <si>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</si>
  <si>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</si>
  <si>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</si>
  <si>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</si>
  <si>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</si>
  <si>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</si>
  <si>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</si>
  <si>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</si>
  <si>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</si>
  <si>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</si>
  <si>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</si>
  <si>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</si>
  <si>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</si>
  <si>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</si>
  <si>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</si>
  <si>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</si>
  <si>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</si>
  <si>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</si>
  <si>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</si>
  <si>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</si>
  <si>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</si>
  <si>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</si>
  <si>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</si>
  <si>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</si>
  <si>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</si>
  <si>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</si>
  <si>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</si>
  <si>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</si>
  <si>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</si>
  <si>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</si>
  <si>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</si>
  <si>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</si>
  <si>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</si>
  <si>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</si>
  <si>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</si>
  <si>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</si>
  <si>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</si>
  <si>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</si>
  <si>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</si>
  <si>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</si>
  <si>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</si>
  <si>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</si>
  <si>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</si>
  <si>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</si>
  <si>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</si>
  <si>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</si>
  <si>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</si>
  <si>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</si>
  <si>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</si>
  <si>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</si>
  <si>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</si>
  <si>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</si>
  <si>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</si>
  <si>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</si>
  <si>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</si>
  <si>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</si>
  <si>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</si>
  <si>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</si>
  <si>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</si>
  <si>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</si>
  <si>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</si>
  <si>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</si>
  <si>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</si>
  <si>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</si>
  <si>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</si>
  <si>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</si>
  <si>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</si>
  <si>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</si>
  <si>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</si>
  <si>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</si>
  <si>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</si>
  <si>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</si>
  <si>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</si>
  <si>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</si>
  <si>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</si>
  <si>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</si>
  <si>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</si>
  <si>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</si>
  <si>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</si>
  <si>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</si>
  <si>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</si>
  <si>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</si>
  <si>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</si>
  <si>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</si>
  <si>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</si>
  <si>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</si>
  <si>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</si>
  <si>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</si>
  <si>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</si>
  <si>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</si>
  <si>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</si>
  <si>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</si>
  <si>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</si>
  <si>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</si>
  <si>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</si>
  <si>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</si>
  <si>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</si>
  <si>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</si>
  <si>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</si>
  <si>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</si>
  <si>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</si>
  <si>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</si>
  <si>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</si>
  <si>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</si>
  <si>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</si>
  <si>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</si>
  <si>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</si>
  <si>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</si>
  <si>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</si>
  <si>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</si>
  <si>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</si>
  <si>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</si>
  <si>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</si>
  <si>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</si>
  <si>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</si>
  <si>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</si>
  <si>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</si>
  <si>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</si>
  <si>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</si>
  <si>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</si>
  <si>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</si>
  <si>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</si>
  <si>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</si>
  <si>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</si>
  <si>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</si>
  <si>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</si>
  <si>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</si>
  <si>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</si>
  <si>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</si>
  <si>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</si>
  <si>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</si>
  <si>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</si>
  <si>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</si>
  <si>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</si>
  <si>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</si>
  <si>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</si>
  <si>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</si>
  <si>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</si>
  <si>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</si>
  <si>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</si>
  <si>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</si>
  <si>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</si>
  <si>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</si>
  <si>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</si>
  <si>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</si>
  <si>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</si>
  <si>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</si>
  <si>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</si>
  <si>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</si>
  <si>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</si>
  <si>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</si>
  <si>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</si>
  <si>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</si>
  <si>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</si>
  <si>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</si>
  <si>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</si>
  <si>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</si>
  <si>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</si>
  <si>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</si>
  <si>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</si>
  <si>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</si>
  <si>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</si>
  <si>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</si>
  <si>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</si>
  <si>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</si>
  <si>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</si>
  <si>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</si>
  <si>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</si>
  <si>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</si>
  <si>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</si>
  <si>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</si>
  <si>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</si>
  <si>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</si>
  <si>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</si>
  <si>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</si>
  <si>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</si>
  <si>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</si>
  <si>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</si>
  <si>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</si>
  <si>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</si>
  <si>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</si>
  <si>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</si>
  <si>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</si>
  <si>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</si>
  <si>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</si>
  <si>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</si>
  <si>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</si>
  <si>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</si>
  <si>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</si>
  <si>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</si>
  <si>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</si>
  <si>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</si>
  <si>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</si>
  <si>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</si>
  <si>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</si>
  <si>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</si>
  <si>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</si>
  <si>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</si>
  <si>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</si>
  <si>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</si>
  <si>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</si>
  <si>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</si>
  <si>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</si>
  <si>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</si>
  <si>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</si>
  <si>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</si>
  <si>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</si>
  <si>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</si>
  <si>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</si>
  <si>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</si>
  <si>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</si>
  <si>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</si>
  <si>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</si>
  <si>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</si>
  <si>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</si>
  <si>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</si>
  <si>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</si>
  <si>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</si>
  <si>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</si>
  <si>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</si>
  <si>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</si>
  <si>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</si>
  <si>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</si>
  <si>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</si>
  <si>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</si>
  <si>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</si>
  <si>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</si>
  <si>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</si>
  <si>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</si>
  <si>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</si>
  <si>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</si>
  <si>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</si>
  <si>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</si>
  <si>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</si>
  <si>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</si>
  <si>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</si>
  <si>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</si>
  <si>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</si>
  <si>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</si>
  <si>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</si>
  <si>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</si>
  <si>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</si>
  <si>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</si>
  <si>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</si>
  <si>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</si>
  <si>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</si>
  <si>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</si>
  <si>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</si>
  <si>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</si>
  <si>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</si>
  <si>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</si>
  <si>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</si>
  <si>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</si>
  <si>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</si>
  <si>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</si>
  <si>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</si>
  <si>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</si>
  <si>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</si>
  <si>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</si>
  <si>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</si>
  <si>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</si>
  <si>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</si>
  <si>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</si>
  <si>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</si>
  <si>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</si>
  <si>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</si>
  <si>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</si>
  <si>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</si>
  <si>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</si>
  <si>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</si>
  <si>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</si>
  <si>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</si>
  <si>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</si>
  <si>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</si>
  <si>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</si>
  <si>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</si>
  <si>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</si>
  <si>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</si>
  <si>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</si>
  <si>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</si>
  <si>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</si>
  <si>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</si>
  <si>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</si>
  <si>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</si>
  <si>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</si>
  <si>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</si>
  <si>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</si>
  <si>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</si>
  <si>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</si>
  <si>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</si>
  <si>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</si>
  <si>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</si>
  <si>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</si>
  <si>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</si>
  <si>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</si>
  <si>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</si>
  <si>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</si>
  <si>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</si>
  <si>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</si>
  <si>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</si>
  <si>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</si>
  <si>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</si>
  <si>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</si>
  <si>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</si>
  <si>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</si>
  <si>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</si>
  <si>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</si>
  <si>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</si>
  <si>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</si>
  <si>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</si>
  <si>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</si>
  <si>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</si>
  <si>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</si>
  <si>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</si>
  <si>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</si>
  <si>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</si>
  <si>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</si>
  <si>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</si>
  <si>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</si>
  <si>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</si>
  <si>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</si>
  <si>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</si>
  <si>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</si>
  <si>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</si>
  <si>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</si>
  <si>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</si>
  <si>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</si>
  <si>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</si>
  <si>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</si>
  <si>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</si>
  <si>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</si>
  <si>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</si>
  <si>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</si>
  <si>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</si>
  <si>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</si>
  <si>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</si>
  <si>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</si>
  <si>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</si>
  <si>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</si>
  <si>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</si>
  <si>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</si>
  <si>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</si>
  <si>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</si>
  <si>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</si>
  <si>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</si>
  <si>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</si>
  <si>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</si>
  <si>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</si>
  <si>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</si>
  <si>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</si>
  <si>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</si>
  <si>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</si>
  <si>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</si>
  <si>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</si>
  <si>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</si>
  <si>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</si>
  <si>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</si>
  <si>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</si>
  <si>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</si>
  <si>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</si>
  <si>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</si>
  <si>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</si>
  <si>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</si>
  <si>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</si>
  <si>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</si>
  <si>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</si>
  <si>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</si>
  <si>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</si>
  <si>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</si>
  <si>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</si>
  <si>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</si>
  <si>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</si>
  <si>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</si>
  <si>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</si>
  <si>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</si>
  <si>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</si>
  <si>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</si>
  <si>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</si>
  <si>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</si>
  <si>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</si>
  <si>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</si>
  <si>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</si>
  <si>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</si>
  <si>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</si>
  <si>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</si>
  <si>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</si>
  <si>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</si>
  <si>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</si>
  <si>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</si>
  <si>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</si>
  <si>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</si>
  <si>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</si>
  <si>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</si>
  <si>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</si>
  <si>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</si>
  <si>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</si>
  <si>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</si>
  <si>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</si>
  <si>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</si>
  <si>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</si>
  <si>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</si>
  <si>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</si>
  <si>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</si>
  <si>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</si>
  <si>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</si>
  <si>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</si>
  <si>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</si>
  <si>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</si>
  <si>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</si>
  <si>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</si>
  <si>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</si>
  <si>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</si>
  <si>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</si>
  <si>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</si>
  <si>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</si>
  <si>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</si>
  <si>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</si>
  <si>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</si>
  <si>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</si>
  <si>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</si>
  <si>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</si>
  <si>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</si>
  <si>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</si>
  <si>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</si>
  <si>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</si>
  <si>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</si>
  <si>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</si>
  <si>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</si>
  <si>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</si>
  <si>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</si>
  <si>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</si>
  <si>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</si>
  <si>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</si>
  <si>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</si>
  <si>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</si>
  <si>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</si>
  <si>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</si>
  <si>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</si>
  <si>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</si>
  <si>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</si>
  <si>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</si>
  <si>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</si>
  <si>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</si>
  <si>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</si>
  <si>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</si>
  <si>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</si>
  <si>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</si>
  <si>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</si>
  <si>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</si>
  <si>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</si>
  <si>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</si>
  <si>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</si>
  <si>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</si>
  <si>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</si>
  <si>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</si>
  <si>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</si>
  <si>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</si>
  <si>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</si>
  <si>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</si>
  <si>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</si>
  <si>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</si>
  <si>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</si>
  <si>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</si>
  <si>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</si>
  <si>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</si>
  <si>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</si>
  <si>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</si>
  <si>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</si>
  <si>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</si>
  <si>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</si>
  <si>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</si>
  <si>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</si>
  <si>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</si>
  <si>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</si>
  <si>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</si>
  <si>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</si>
  <si>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</si>
  <si>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</si>
  <si>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</si>
  <si>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</si>
  <si>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</si>
  <si>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</si>
  <si>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</si>
  <si>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</si>
  <si>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</si>
  <si>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</si>
  <si>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</si>
  <si>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</si>
  <si>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</si>
  <si>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</si>
  <si>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</si>
  <si>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</si>
  <si>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</si>
  <si>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</si>
  <si>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</si>
  <si>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</si>
  <si>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</si>
  <si>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</si>
  <si>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</si>
  <si>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</si>
  <si>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</si>
  <si>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</si>
  <si>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</si>
  <si>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</si>
  <si>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</si>
  <si>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</si>
  <si>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</si>
  <si>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</si>
  <si>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</si>
  <si>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</si>
  <si>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</si>
  <si>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</si>
  <si>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</si>
  <si>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</si>
  <si>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</si>
  <si>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</si>
  <si>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</si>
  <si>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</si>
  <si>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</si>
  <si>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</si>
  <si>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</si>
  <si>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</si>
  <si>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</si>
  <si>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</si>
  <si>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</si>
  <si>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</si>
  <si>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</si>
  <si>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</si>
  <si>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</si>
  <si>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</si>
  <si>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</si>
  <si>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</si>
  <si>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</si>
  <si>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</si>
  <si>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</si>
  <si>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</si>
  <si>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</si>
  <si>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</si>
  <si>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</si>
  <si>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</si>
  <si>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</si>
  <si>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</si>
  <si>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</si>
  <si>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</si>
  <si>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</si>
  <si>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</si>
  <si>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</si>
  <si>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</si>
  <si>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</si>
  <si>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</si>
  <si>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</si>
  <si>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</si>
  <si>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</si>
  <si>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</si>
  <si>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</si>
  <si>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</si>
  <si>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</si>
  <si>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</si>
  <si>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</si>
  <si>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</si>
  <si>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</si>
  <si>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</si>
  <si>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</si>
  <si>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</si>
  <si>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</si>
  <si>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</si>
  <si>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</si>
  <si>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</si>
  <si>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</si>
  <si>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</si>
  <si>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</si>
  <si>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</si>
  <si>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</si>
  <si>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</si>
  <si>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</si>
  <si>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</si>
  <si>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</si>
  <si>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</si>
  <si>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</si>
  <si>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</si>
  <si>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</si>
  <si>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</si>
  <si>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</si>
  <si>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</si>
  <si>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</si>
  <si>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</si>
  <si>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</si>
  <si>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</si>
  <si>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</si>
  <si>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</si>
  <si>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</si>
  <si>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</si>
  <si>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</si>
  <si>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</si>
  <si>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</si>
  <si>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</si>
  <si>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</si>
  <si>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</si>
  <si>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</si>
  <si>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</si>
  <si>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</si>
  <si>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</si>
  <si>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</si>
  <si>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</si>
  <si>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</si>
  <si>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</si>
  <si>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</si>
  <si>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</si>
  <si>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</si>
  <si>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</si>
  <si>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</si>
  <si>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</si>
  <si>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</si>
  <si>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</si>
  <si>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</si>
  <si>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</si>
  <si>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</si>
  <si>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</si>
  <si>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</si>
  <si>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</si>
  <si>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</si>
  <si>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</si>
  <si>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</si>
  <si>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</si>
  <si>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</si>
  <si>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</si>
  <si>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</si>
  <si>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</si>
  <si>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</si>
  <si>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</si>
  <si>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</si>
  <si>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</si>
  <si>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</si>
  <si>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</si>
  <si>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</si>
  <si>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</si>
  <si>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</si>
  <si>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</si>
  <si>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</si>
  <si>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</si>
  <si>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</si>
  <si>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</si>
  <si>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</si>
  <si>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</si>
  <si>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</si>
  <si>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</si>
  <si>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</si>
  <si>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</si>
  <si>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</si>
  <si>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</si>
  <si>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</si>
  <si>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</si>
  <si>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</si>
  <si>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</si>
  <si>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</si>
  <si>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</si>
  <si>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</si>
  <si>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</si>
  <si>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</si>
  <si>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</si>
  <si>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</si>
  <si>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</si>
  <si>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</si>
  <si>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</si>
  <si>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</si>
  <si>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</si>
  <si>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</si>
  <si>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</si>
  <si>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</si>
  <si>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</si>
  <si>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</si>
  <si>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</si>
  <si>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</si>
  <si>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</si>
  <si>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</si>
  <si>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</si>
  <si>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</si>
  <si>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</si>
  <si>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</si>
  <si>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</si>
  <si>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</si>
  <si>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</si>
  <si>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</si>
  <si>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</si>
  <si>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</si>
  <si>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</si>
  <si>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</si>
  <si>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</si>
  <si>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</si>
  <si>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</si>
  <si>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</si>
  <si>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</si>
  <si>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</si>
  <si>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</si>
  <si>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</si>
  <si>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</si>
  <si>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</si>
  <si>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</si>
  <si>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</si>
  <si>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</si>
  <si>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</si>
  <si>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</si>
  <si>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</si>
  <si>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</si>
  <si>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</si>
  <si>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</si>
  <si>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</si>
  <si>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</si>
  <si>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</si>
  <si>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</si>
  <si>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</si>
  <si>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</si>
  <si>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</si>
  <si>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</si>
  <si>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</si>
  <si>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</si>
  <si>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</si>
  <si>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</si>
  <si>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</si>
  <si>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</si>
  <si>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</si>
  <si>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</si>
  <si>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</si>
  <si>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</si>
  <si>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</si>
  <si>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</si>
  <si>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</si>
  <si>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</si>
  <si>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</si>
  <si>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</si>
  <si>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</si>
  <si>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</si>
  <si>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</si>
  <si>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</si>
  <si>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</si>
  <si>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</si>
  <si>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</si>
  <si>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</si>
  <si>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</si>
  <si>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</si>
  <si>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</si>
  <si>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</si>
  <si>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</si>
  <si>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</si>
  <si>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</si>
  <si>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</si>
  <si>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</si>
  <si>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</si>
  <si>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</si>
  <si>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</si>
  <si>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</si>
  <si>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</si>
  <si>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</si>
  <si>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</si>
  <si>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</si>
  <si>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</si>
  <si>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</si>
  <si>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</si>
  <si>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</si>
  <si>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</si>
  <si>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</si>
  <si>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</si>
  <si>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</si>
  <si>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</si>
  <si>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</si>
  <si>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</si>
  <si>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</si>
  <si>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</si>
  <si>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</si>
  <si>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</si>
  <si>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</si>
  <si>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</si>
  <si>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</si>
  <si>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</si>
  <si>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</si>
  <si>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</si>
  <si>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</si>
  <si>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</si>
  <si>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</si>
  <si>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</si>
  <si>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</si>
  <si>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</si>
  <si>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</si>
  <si>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</si>
  <si>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</si>
  <si>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</si>
  <si>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</si>
  <si>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</si>
  <si>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</si>
  <si>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</si>
  <si>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</si>
  <si>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</si>
  <si>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</si>
  <si>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</si>
  <si>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</si>
  <si>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</si>
  <si>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</si>
  <si>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</si>
  <si>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</si>
  <si>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</si>
  <si>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</si>
  <si>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</si>
  <si>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</si>
  <si>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</si>
  <si>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</si>
  <si>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</si>
  <si>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</si>
  <si>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</si>
  <si>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</si>
  <si>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</si>
  <si>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</si>
  <si>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</si>
  <si>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</si>
  <si>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</si>
  <si>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</si>
  <si>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</si>
  <si>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</si>
  <si>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</si>
  <si>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</si>
  <si>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</si>
  <si>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</si>
  <si>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</si>
  <si>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</si>
  <si>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</si>
  <si>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</si>
  <si>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</si>
  <si>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</si>
  <si>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</si>
  <si>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</si>
  <si>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</si>
  <si>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</si>
  <si>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</si>
  <si>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</si>
  <si>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</si>
  <si>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</si>
  <si>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</si>
  <si>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</si>
  <si>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</si>
  <si>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</si>
  <si>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</si>
  <si>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</si>
  <si>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</si>
  <si>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</si>
  <si>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</si>
  <si>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</si>
  <si>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</si>
  <si>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</si>
  <si>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</si>
  <si>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</si>
  <si>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</si>
  <si>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</si>
  <si>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</si>
  <si>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</si>
  <si>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</si>
  <si>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</si>
  <si>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</si>
  <si>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</si>
  <si>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</si>
  <si>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</si>
  <si>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</si>
  <si>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</si>
  <si>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</si>
  <si>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</si>
  <si>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</si>
  <si>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</si>
  <si>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</si>
  <si>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</si>
  <si>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</si>
  <si>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</si>
  <si>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</si>
  <si>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</si>
  <si>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</si>
  <si>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</si>
  <si>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</si>
  <si>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</si>
  <si>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</si>
  <si>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</si>
  <si>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</si>
  <si>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</si>
  <si>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</si>
  <si>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</si>
  <si>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</si>
  <si>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</si>
  <si>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</si>
  <si>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</si>
  <si>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</si>
  <si>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</si>
  <si>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</si>
  <si>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</si>
  <si>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</si>
  <si>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</si>
  <si>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</si>
  <si>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</si>
  <si>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</si>
  <si>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</si>
  <si>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</si>
  <si>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</si>
  <si>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</si>
  <si>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</si>
  <si>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</si>
  <si>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</si>
  <si>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</si>
  <si>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</si>
  <si>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</si>
  <si>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</si>
  <si>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</si>
  <si>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</si>
  <si>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</si>
  <si>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</si>
  <si>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</si>
  <si>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</si>
  <si>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</si>
  <si>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</si>
  <si>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</si>
  <si>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</si>
  <si>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</si>
  <si>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</si>
  <si>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</si>
  <si>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</si>
  <si>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</si>
  <si>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</si>
  <si>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</si>
  <si>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</si>
  <si>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</si>
  <si>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</si>
  <si>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</si>
  <si>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</si>
  <si>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</si>
  <si>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</si>
  <si>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</si>
  <si>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</si>
  <si>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</si>
  <si>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</si>
  <si>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</si>
  <si>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</si>
  <si>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</si>
  <si>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</si>
  <si>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</si>
  <si>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</si>
  <si>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</si>
  <si>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</si>
  <si>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</si>
  <si>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</si>
  <si>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</si>
  <si>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</si>
  <si>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</si>
  <si>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</si>
  <si>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</si>
  <si>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</si>
  <si>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</si>
  <si>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</si>
  <si>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</si>
  <si>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</si>
  <si>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</si>
  <si>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</si>
  <si>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</si>
  <si>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</si>
  <si>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</si>
  <si>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</si>
  <si>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</si>
  <si>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</si>
  <si>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</si>
  <si>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</si>
  <si>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</si>
  <si>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</si>
  <si>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</si>
  <si>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</si>
  <si>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</si>
  <si>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</si>
  <si>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</si>
  <si>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</si>
  <si>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</si>
  <si>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</si>
  <si>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</si>
  <si>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</si>
  <si>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</si>
  <si>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</si>
  <si>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</si>
  <si>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</si>
  <si>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</si>
  <si>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</si>
  <si>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</si>
  <si>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</si>
  <si>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</si>
  <si>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</si>
  <si>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</si>
  <si>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</si>
  <si>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</si>
  <si>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</si>
  <si>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</si>
  <si>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</si>
  <si>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</si>
  <si>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</si>
  <si>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</si>
  <si>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</si>
  <si>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</si>
  <si>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</si>
  <si>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</si>
  <si>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</si>
  <si>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</si>
  <si>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</si>
  <si>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</si>
  <si>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</si>
  <si>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</si>
  <si>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</si>
  <si>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</si>
  <si>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</si>
  <si>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</si>
  <si>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</si>
  <si>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</si>
  <si>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</si>
  <si>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</si>
  <si>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</si>
  <si>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</si>
  <si>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</si>
  <si>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</si>
  <si>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</si>
  <si>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</si>
  <si>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</si>
  <si>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</si>
  <si>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</si>
  <si>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</si>
  <si>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</si>
  <si>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</si>
  <si>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</si>
  <si>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</si>
  <si>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</si>
  <si>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</si>
  <si>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</si>
  <si>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</si>
  <si>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</si>
  <si>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</si>
  <si>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</si>
  <si>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</si>
  <si>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</si>
  <si>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</si>
  <si>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</si>
  <si>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</si>
  <si>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</si>
  <si>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</si>
  <si>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</si>
  <si>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</si>
  <si>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</si>
  <si>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</si>
  <si>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</si>
  <si>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</si>
  <si>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</si>
  <si>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</si>
  <si>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</si>
  <si>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</si>
  <si>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</si>
  <si>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</si>
  <si>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</si>
  <si>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</si>
  <si>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</si>
  <si>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</si>
  <si>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</si>
  <si>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</si>
  <si>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</si>
  <si>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</si>
  <si>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</si>
  <si>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</si>
  <si>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</si>
  <si>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</si>
  <si>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</si>
  <si>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</si>
  <si>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</si>
  <si>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</si>
  <si>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</si>
  <si>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</si>
  <si>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</si>
  <si>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</si>
  <si>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</si>
  <si>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</si>
  <si>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</si>
  <si>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</si>
  <si>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</si>
  <si>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</si>
  <si>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</si>
  <si>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</si>
  <si>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</si>
  <si>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</si>
  <si>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</si>
  <si>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</si>
  <si>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</si>
  <si>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</si>
  <si>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</si>
  <si>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</si>
  <si>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</si>
  <si>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</si>
  <si>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</si>
  <si>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</si>
  <si>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</si>
  <si>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</si>
  <si>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</si>
  <si>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</si>
  <si>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</si>
  <si>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</si>
  <si>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</si>
  <si>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</si>
  <si>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</si>
  <si>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</si>
  <si>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</si>
  <si>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</si>
  <si>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</si>
  <si>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</si>
  <si>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</si>
  <si>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</si>
  <si>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</si>
  <si>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</si>
  <si>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</si>
  <si>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</si>
  <si>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</si>
  <si>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</si>
  <si>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</si>
  <si>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</si>
  <si>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</si>
  <si>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</si>
  <si>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</si>
  <si>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</si>
  <si>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</si>
  <si>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</si>
  <si>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</si>
  <si>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</si>
  <si>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</si>
  <si>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</si>
  <si>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</si>
  <si>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</si>
  <si>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</si>
  <si>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</si>
  <si>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</si>
  <si>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</si>
  <si>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</si>
  <si>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</si>
  <si>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</si>
  <si>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</si>
  <si>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</si>
  <si>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</si>
  <si>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</si>
  <si>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</si>
  <si>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</si>
  <si>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</si>
  <si>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</si>
  <si>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</si>
  <si>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</si>
  <si>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</si>
  <si>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</si>
  <si>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</si>
  <si>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</si>
  <si>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</si>
  <si>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</si>
  <si>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</si>
  <si>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</si>
  <si>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</si>
  <si>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</si>
  <si>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</si>
  <si>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</si>
  <si>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</si>
  <si>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</si>
  <si>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</si>
  <si>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</si>
  <si>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</si>
  <si>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</si>
  <si>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</si>
  <si>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</si>
  <si>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</si>
  <si>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</si>
  <si>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</si>
  <si>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</si>
  <si>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</si>
  <si>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</si>
  <si>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</si>
  <si>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</si>
  <si>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</si>
  <si>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</si>
  <si>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</si>
  <si>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</si>
  <si>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</si>
  <si>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</si>
  <si>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</si>
  <si>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</si>
  <si>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</si>
  <si>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</si>
  <si>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</si>
  <si>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</si>
  <si>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</si>
  <si>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</si>
  <si>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</si>
  <si>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</si>
  <si>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</si>
  <si>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</si>
  <si>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</si>
  <si>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</si>
  <si>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</si>
  <si>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</si>
  <si>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</si>
  <si>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</si>
  <si>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</si>
  <si>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</si>
  <si>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</si>
  <si>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</si>
  <si>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</si>
  <si>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</si>
  <si>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</si>
  <si>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</si>
  <si>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</si>
  <si>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</si>
  <si>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</si>
  <si>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</si>
  <si>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</si>
  <si>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</si>
  <si>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</si>
  <si>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</si>
  <si>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</si>
  <si>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</si>
  <si>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</si>
  <si>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</si>
  <si>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</si>
  <si>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</si>
  <si>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</si>
  <si>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</si>
  <si>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</si>
  <si>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</si>
  <si>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</si>
  <si>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</si>
  <si>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</si>
  <si>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</si>
  <si>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</si>
  <si>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</si>
  <si>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</si>
  <si>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</si>
  <si>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</si>
  <si>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</si>
  <si>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</si>
  <si>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</si>
  <si>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</si>
  <si>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</si>
  <si>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</si>
  <si>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</si>
  <si>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</si>
  <si>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</si>
  <si>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</si>
  <si>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</si>
  <si>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</si>
  <si>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</si>
  <si>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</si>
  <si>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</si>
  <si>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</si>
  <si>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</si>
  <si>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</si>
  <si>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</si>
  <si>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</si>
  <si>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</si>
  <si>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</si>
  <si>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</si>
  <si>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</si>
  <si>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</si>
  <si>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</si>
  <si>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</si>
  <si>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</si>
  <si>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</si>
  <si>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</si>
  <si>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</si>
  <si>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</si>
  <si>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</si>
  <si>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</si>
  <si>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</si>
  <si>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</si>
  <si>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</si>
  <si>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</si>
  <si>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</si>
  <si>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</si>
  <si>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</si>
  <si>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</si>
  <si>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</si>
  <si>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</si>
  <si>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</si>
  <si>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</si>
  <si>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</si>
  <si>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</si>
  <si>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</si>
  <si>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</si>
  <si>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</si>
  <si>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</si>
  <si>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</si>
  <si>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</si>
  <si>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</si>
  <si>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</si>
  <si>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</si>
  <si>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</si>
  <si>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</si>
  <si>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</si>
  <si>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</si>
  <si>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</si>
  <si>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</si>
  <si>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</si>
  <si>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</si>
  <si>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</si>
  <si>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</si>
  <si>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</si>
  <si>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</si>
  <si>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</si>
  <si>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</si>
  <si>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</si>
  <si>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</si>
  <si>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</si>
  <si>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</si>
  <si>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</si>
  <si>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</si>
  <si>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</si>
  <si>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</si>
  <si>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</si>
  <si>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</si>
  <si>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</si>
  <si>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</si>
  <si>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</si>
  <si>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</si>
  <si>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</si>
  <si>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</si>
  <si>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</si>
  <si>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</si>
  <si>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</si>
  <si>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</si>
  <si>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</si>
  <si>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</si>
  <si>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</si>
  <si>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</si>
  <si>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</si>
  <si>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</si>
  <si>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</si>
  <si>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</si>
  <si>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</si>
  <si>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</si>
  <si>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</si>
  <si>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</si>
  <si>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</si>
  <si>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</si>
  <si>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</si>
  <si>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</si>
  <si>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</si>
  <si>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</si>
  <si>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</si>
  <si>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</si>
  <si>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</si>
  <si>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</si>
  <si>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</si>
  <si>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</si>
  <si>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</si>
  <si>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</si>
  <si>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</si>
  <si>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</si>
  <si>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</si>
  <si>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</si>
  <si>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</si>
  <si>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</si>
  <si>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</si>
  <si>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</si>
  <si>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</si>
  <si>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</si>
  <si>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</si>
  <si>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</si>
  <si>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</si>
  <si>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</si>
  <si>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</si>
  <si>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</si>
  <si>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</si>
  <si>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</si>
  <si>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</si>
  <si>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</si>
  <si>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</si>
  <si>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</si>
  <si>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</si>
  <si>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</si>
  <si>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</si>
  <si>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</si>
  <si>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</si>
  <si>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</si>
  <si>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</si>
  <si>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</si>
  <si>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</si>
  <si>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</si>
  <si>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</si>
  <si>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</si>
  <si>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</si>
  <si>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</si>
  <si>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</si>
  <si>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</si>
  <si>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</si>
  <si>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</si>
  <si>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</si>
  <si>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</si>
  <si>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</si>
  <si>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</si>
  <si>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</si>
  <si>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</si>
  <si>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</si>
  <si>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</si>
  <si>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</si>
  <si>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</si>
  <si>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</si>
  <si>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</si>
  <si>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</si>
  <si>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</si>
  <si>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</si>
  <si>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</si>
  <si>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</si>
  <si>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</si>
  <si>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</si>
  <si>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</si>
  <si>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</si>
  <si>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</si>
  <si>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</si>
  <si>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</si>
  <si>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</si>
  <si>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</si>
  <si>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</si>
  <si>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</si>
  <si>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</si>
  <si>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</si>
  <si>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</si>
  <si>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</si>
  <si>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</si>
  <si>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</si>
  <si>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</si>
  <si>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</si>
  <si>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</si>
  <si>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</si>
  <si>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</si>
  <si>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</si>
  <si>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</si>
  <si>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</si>
  <si>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</si>
  <si>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</si>
  <si>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</si>
  <si>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</si>
  <si>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</si>
  <si>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</si>
  <si>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</si>
  <si>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</si>
  <si>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</si>
  <si>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</si>
  <si>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</si>
  <si>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</si>
  <si>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</si>
  <si>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</si>
  <si>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</si>
  <si>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</si>
  <si>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</si>
  <si>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</si>
  <si>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</si>
  <si>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</si>
  <si>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</si>
  <si>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</si>
  <si>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</si>
  <si>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</si>
  <si>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</si>
  <si>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</si>
  <si>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</si>
  <si>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</si>
  <si>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</si>
  <si>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</si>
  <si>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</si>
  <si>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</si>
  <si>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</si>
  <si>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</si>
  <si>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</si>
  <si>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</si>
  <si>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</si>
  <si>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</si>
  <si>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</si>
  <si>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</si>
  <si>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</si>
  <si>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</si>
  <si>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</si>
  <si>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</si>
  <si>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</si>
  <si>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</si>
  <si>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</si>
  <si>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</si>
  <si>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</si>
  <si>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</si>
  <si>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</si>
  <si>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</si>
  <si>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</si>
  <si>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</si>
  <si>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</si>
  <si>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</si>
  <si>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</si>
  <si>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</si>
  <si>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</si>
  <si>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</si>
  <si>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</si>
  <si>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</si>
  <si>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</si>
  <si>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</si>
  <si>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</si>
  <si>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</si>
  <si>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</si>
  <si>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</si>
  <si>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</si>
  <si>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</si>
  <si>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</si>
  <si>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</si>
  <si>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</si>
  <si>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</si>
  <si>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</si>
  <si>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</si>
  <si>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</si>
  <si>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</si>
  <si>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</si>
  <si>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</si>
  <si>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</si>
  <si>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</si>
  <si>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</si>
  <si>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</si>
  <si>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</si>
  <si>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</si>
  <si>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</si>
  <si>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</si>
  <si>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</si>
  <si>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</si>
  <si>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</si>
  <si>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</si>
  <si>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</si>
  <si>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</si>
  <si>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</si>
  <si>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</si>
  <si>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</si>
  <si>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</si>
  <si>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</si>
  <si>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</si>
  <si>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</si>
  <si>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</si>
  <si>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</si>
  <si>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</si>
  <si>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</si>
  <si>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</si>
  <si>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</si>
  <si>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</si>
  <si>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</si>
  <si>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</si>
  <si>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</si>
  <si>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</si>
  <si>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</si>
  <si>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</si>
  <si>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</si>
  <si>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</si>
  <si>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</si>
  <si>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</si>
  <si>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</si>
  <si>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</si>
  <si>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</si>
  <si>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</si>
  <si>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</si>
  <si>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</si>
  <si>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</si>
  <si>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</si>
  <si>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</si>
  <si>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</si>
  <si>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</si>
  <si>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</si>
  <si>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</si>
  <si>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</si>
  <si>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</si>
  <si>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</si>
  <si>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</si>
  <si>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</si>
  <si>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</si>
  <si>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</si>
  <si>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</si>
  <si>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</si>
  <si>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</si>
  <si>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</si>
  <si>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</si>
  <si>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</si>
  <si>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</si>
  <si>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</si>
  <si>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</si>
  <si>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</si>
  <si>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</si>
  <si>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</si>
  <si>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</si>
  <si>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</si>
  <si>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</si>
  <si>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</si>
  <si>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</si>
  <si>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</si>
  <si>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</si>
  <si>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</si>
  <si>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</si>
  <si>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</si>
  <si>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</si>
  <si>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</si>
  <si>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</si>
  <si>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</si>
  <si>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</si>
  <si>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</si>
  <si>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</si>
  <si>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</si>
  <si>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</si>
  <si>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</si>
  <si>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</si>
  <si>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</si>
  <si>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</si>
  <si>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</si>
  <si>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</si>
  <si>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</si>
  <si>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</si>
  <si>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</si>
  <si>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</si>
  <si>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</si>
  <si>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</si>
  <si>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</si>
  <si>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</si>
  <si>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</si>
  <si>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</si>
  <si>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</si>
  <si>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</si>
  <si>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</si>
  <si>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</si>
  <si>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</si>
  <si>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</si>
  <si>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</si>
  <si>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</si>
  <si>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</si>
  <si>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</si>
  <si>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</si>
  <si>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</si>
  <si>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</si>
  <si>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</si>
  <si>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</si>
  <si>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</si>
  <si>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</si>
  <si>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</si>
  <si>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</si>
  <si>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</si>
  <si>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</si>
  <si>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</si>
  <si>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</si>
  <si>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</si>
  <si>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</si>
  <si>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</si>
  <si>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</si>
  <si>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</si>
  <si>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</si>
  <si>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</si>
  <si>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</si>
  <si>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</si>
  <si>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</si>
  <si>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</si>
  <si>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</si>
  <si>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</si>
  <si>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</si>
  <si>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</si>
  <si>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</si>
  <si>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</si>
  <si>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</si>
  <si>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</si>
  <si>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</si>
  <si>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</si>
  <si>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</si>
  <si>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</si>
  <si>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</si>
  <si>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</si>
  <si>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</si>
  <si>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</si>
  <si>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</si>
  <si>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</si>
  <si>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</si>
  <si>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</si>
  <si>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</si>
  <si>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</si>
  <si>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</si>
  <si>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</si>
  <si>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</si>
  <si>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</si>
  <si>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</si>
  <si>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</si>
  <si>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</si>
  <si>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</si>
  <si>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</si>
  <si>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</si>
  <si>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</si>
  <si>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</si>
  <si>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</si>
  <si>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</si>
  <si>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</si>
  <si>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</si>
  <si>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</si>
  <si>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</si>
  <si>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</si>
  <si>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</si>
  <si>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</si>
  <si>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</si>
  <si>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</si>
  <si>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</si>
  <si>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</si>
  <si>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</si>
  <si>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</si>
  <si>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</si>
  <si>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</si>
  <si>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</si>
  <si>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</si>
  <si>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</si>
  <si>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</si>
  <si>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</si>
  <si>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</si>
  <si>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</si>
  <si>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</si>
  <si>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</si>
  <si>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</si>
  <si>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</si>
  <si>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</si>
  <si>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</si>
  <si>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</si>
  <si>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</si>
  <si>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</si>
  <si>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</si>
  <si>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</si>
  <si>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</si>
  <si>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</si>
  <si>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</si>
  <si>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</si>
  <si>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</si>
  <si>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</si>
  <si>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</si>
  <si>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</si>
  <si>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</si>
  <si>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</si>
  <si>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</si>
  <si>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</si>
  <si>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</si>
  <si>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</si>
  <si>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</si>
  <si>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</si>
  <si>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</si>
  <si>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</si>
  <si>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</si>
  <si>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</si>
  <si>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</si>
  <si>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</si>
  <si>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</si>
  <si>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</si>
  <si>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</si>
  <si>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</si>
  <si>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</si>
  <si>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</si>
  <si>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</si>
  <si>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</si>
  <si>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</si>
  <si>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</si>
  <si>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</si>
  <si>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</si>
  <si>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</si>
  <si>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</si>
  <si>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</si>
  <si>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</si>
  <si>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</si>
  <si>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</si>
  <si>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</si>
  <si>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</si>
  <si>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</si>
  <si>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</si>
  <si>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</si>
  <si>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</si>
  <si>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</si>
  <si>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</si>
  <si>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</si>
  <si>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</si>
  <si>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</si>
  <si>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</si>
  <si>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</si>
  <si>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</si>
  <si>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</si>
  <si>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</si>
  <si>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</si>
  <si>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</si>
  <si>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</si>
  <si>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</si>
  <si>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</si>
  <si>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</si>
  <si>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</si>
  <si>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</si>
  <si>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</si>
  <si>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</si>
  <si>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</si>
  <si>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</si>
  <si>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</si>
  <si>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</si>
  <si>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</si>
  <si>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</si>
  <si>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</si>
  <si>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</si>
  <si>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</si>
  <si>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</si>
  <si>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</si>
  <si>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</si>
  <si>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</si>
  <si>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</si>
  <si>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</si>
  <si>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</si>
  <si>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</si>
  <si>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</si>
  <si>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</si>
  <si>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</si>
  <si>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</si>
  <si>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</si>
  <si>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</si>
  <si>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</si>
  <si>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</si>
  <si>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</si>
  <si>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</si>
  <si>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</si>
  <si>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</si>
  <si>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</si>
  <si>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</si>
  <si>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</si>
  <si>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</si>
  <si>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</si>
  <si>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</si>
  <si>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</si>
  <si>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</si>
  <si>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</si>
  <si>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</si>
  <si>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</si>
  <si>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</si>
  <si>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</si>
  <si>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</si>
  <si>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</si>
  <si>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</si>
  <si>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</si>
  <si>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</si>
  <si>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</si>
  <si>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</si>
  <si>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</si>
  <si>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</si>
  <si>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</si>
  <si>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</si>
  <si>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</si>
  <si>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</si>
  <si>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</si>
  <si>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</si>
  <si>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</si>
  <si>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</si>
  <si>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</si>
  <si>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</si>
  <si>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</si>
  <si>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</si>
  <si>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</si>
  <si>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</si>
  <si>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</si>
  <si>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</si>
  <si>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</si>
  <si>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</si>
  <si>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</si>
  <si>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</si>
  <si>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</si>
  <si>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</si>
  <si>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</si>
  <si>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</si>
  <si>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</si>
  <si>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</si>
  <si>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</si>
  <si>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</si>
  <si>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</si>
  <si>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</si>
  <si>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</si>
  <si>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</si>
  <si>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</si>
  <si>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</si>
  <si>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</si>
  <si>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</si>
  <si>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</si>
  <si>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</si>
  <si>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</si>
  <si>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</si>
  <si>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</si>
  <si>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</si>
  <si>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</si>
  <si>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</si>
  <si>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</si>
  <si>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</si>
  <si>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</si>
  <si>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</si>
  <si>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</si>
  <si>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</si>
  <si>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</si>
  <si>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</si>
  <si>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</si>
  <si>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</si>
  <si>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</si>
  <si>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</si>
  <si>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</si>
  <si>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</si>
  <si>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</si>
  <si>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</si>
  <si>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</si>
  <si>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</si>
  <si>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</si>
  <si>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</si>
  <si>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</si>
  <si>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</si>
  <si>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</si>
  <si>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</si>
  <si>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</si>
  <si>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</si>
  <si>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</si>
  <si>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</si>
  <si>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</si>
  <si>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</si>
  <si>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</si>
  <si>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</si>
  <si>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</si>
  <si>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</si>
  <si>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</si>
  <si>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</si>
  <si>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</si>
  <si>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</si>
  <si>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</si>
  <si>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</si>
  <si>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</si>
  <si>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</si>
  <si>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</si>
  <si>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</si>
  <si>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</si>
  <si>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</si>
  <si>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</si>
  <si>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</si>
  <si>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</si>
  <si>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</si>
  <si>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</si>
  <si>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</si>
  <si>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</si>
  <si>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</si>
  <si>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</si>
  <si>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</si>
  <si>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</si>
  <si>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</si>
  <si>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</si>
  <si>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</si>
  <si>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</si>
  <si>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</si>
  <si>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</si>
  <si>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</si>
  <si>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</si>
  <si>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</si>
  <si>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</si>
  <si>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</si>
  <si>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</si>
  <si>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</si>
  <si>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</si>
  <si>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</si>
  <si>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</si>
  <si>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</si>
  <si>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</si>
  <si>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</si>
  <si>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</si>
  <si>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</si>
  <si>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</si>
  <si>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</si>
  <si>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</si>
  <si>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</si>
  <si>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</si>
  <si>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</si>
  <si>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</si>
  <si>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</si>
  <si>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</si>
  <si>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</si>
  <si>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</si>
  <si>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</si>
  <si>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</si>
  <si>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</si>
  <si>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</si>
  <si>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</si>
  <si>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</si>
  <si>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</si>
  <si>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</si>
  <si>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</si>
  <si>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</si>
  <si>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</si>
  <si>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</si>
  <si>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</si>
  <si>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</si>
  <si>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</si>
  <si>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</si>
  <si>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</si>
  <si>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</si>
  <si>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</si>
  <si>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</si>
  <si>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</si>
  <si>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</si>
  <si>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</si>
  <si>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</si>
  <si>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</si>
  <si>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</si>
  <si>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</si>
  <si>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</si>
  <si>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</si>
  <si>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</si>
  <si>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</si>
  <si>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</si>
  <si>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</si>
  <si>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</si>
  <si>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</si>
  <si>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</si>
  <si>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</si>
  <si>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</si>
  <si>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</si>
  <si>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</si>
  <si>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</si>
  <si>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</si>
  <si>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</si>
  <si>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</si>
  <si>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</si>
  <si>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</si>
  <si>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</si>
  <si>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</si>
  <si>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</si>
  <si>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</si>
  <si>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</si>
  <si>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</si>
  <si>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</si>
  <si>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</si>
  <si>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</si>
  <si>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</si>
  <si>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</si>
  <si>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</si>
  <si>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</si>
  <si>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</si>
  <si>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</si>
  <si>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</si>
  <si>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</si>
  <si>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</si>
  <si>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</si>
  <si>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</si>
  <si>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</si>
  <si>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</si>
  <si>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</si>
  <si>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</si>
  <si>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</si>
  <si>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</si>
  <si>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</si>
  <si>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</si>
  <si>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</si>
  <si>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</si>
  <si>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</si>
  <si>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</si>
  <si>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</si>
  <si>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</si>
  <si>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</si>
  <si>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</si>
  <si>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</si>
  <si>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</si>
  <si>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</si>
  <si>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</si>
  <si>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</si>
  <si>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</si>
  <si>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</si>
  <si>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</si>
  <si>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</si>
  <si>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</si>
  <si>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</si>
  <si>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</si>
  <si>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</si>
  <si>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</si>
  <si>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</si>
  <si>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</si>
  <si>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</si>
  <si>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</si>
  <si>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</si>
  <si>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</si>
  <si>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</si>
  <si>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</si>
  <si>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</si>
  <si>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</si>
  <si>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</si>
  <si>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</si>
  <si>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</si>
  <si>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</si>
  <si>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</si>
  <si>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</si>
  <si>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</si>
  <si>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</si>
  <si>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</si>
  <si>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</si>
  <si>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</si>
  <si>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</si>
  <si>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</si>
  <si>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</si>
  <si>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</si>
  <si>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</si>
  <si>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</si>
  <si>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</si>
  <si>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</si>
  <si>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</si>
  <si>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</si>
  <si>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</si>
  <si>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</si>
  <si>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</si>
  <si>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</si>
  <si>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</si>
  <si>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</si>
  <si>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</si>
  <si>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</si>
  <si>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</si>
  <si>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</si>
  <si>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</si>
  <si>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</si>
  <si>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</si>
  <si>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</si>
  <si>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</si>
  <si>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</si>
  <si>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</si>
  <si>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</si>
  <si>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</si>
  <si>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</si>
  <si>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</si>
  <si>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</si>
  <si>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</si>
  <si>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</si>
  <si>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</si>
  <si>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</si>
  <si>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</si>
  <si>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</si>
  <si>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</si>
  <si>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</si>
  <si>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</si>
  <si>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</si>
  <si>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</si>
  <si>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</si>
  <si>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</si>
  <si>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</si>
  <si>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</si>
  <si>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</si>
  <si>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</si>
  <si>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</si>
  <si>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</si>
  <si>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</si>
  <si>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</si>
  <si>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</si>
  <si>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</si>
  <si>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</si>
  <si>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</si>
  <si>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</si>
  <si>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</si>
  <si>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</si>
  <si>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</si>
  <si>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</si>
  <si>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</si>
  <si>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</si>
  <si>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</si>
  <si>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</si>
  <si>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</si>
  <si>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</si>
  <si>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</si>
  <si>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</si>
  <si>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</si>
  <si>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</si>
  <si>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</si>
  <si>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</si>
  <si>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</si>
  <si>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</si>
  <si>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</si>
  <si>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</si>
  <si>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</si>
  <si>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</si>
  <si>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</si>
  <si>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</si>
  <si>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</si>
  <si>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</si>
  <si>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</si>
  <si>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</si>
  <si>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</si>
  <si>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</si>
  <si>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</si>
  <si>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</si>
  <si>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</si>
  <si>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</si>
  <si>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</si>
  <si>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</si>
  <si>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</si>
  <si>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</si>
  <si>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</si>
  <si>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</si>
  <si>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</si>
  <si>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</si>
  <si>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</si>
  <si>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</si>
  <si>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</si>
  <si>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</si>
  <si>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</si>
  <si>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</si>
  <si>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</si>
  <si>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</si>
  <si>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</si>
  <si>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</si>
  <si>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</si>
  <si>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</si>
  <si>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</si>
  <si>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</si>
  <si>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</si>
  <si>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</si>
  <si>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</si>
  <si>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</si>
  <si>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</si>
  <si>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</si>
  <si>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</si>
  <si>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</si>
  <si>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</si>
  <si>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</si>
  <si>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</si>
  <si>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</si>
  <si>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</si>
  <si>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</si>
  <si>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</si>
  <si>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</si>
  <si>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</si>
  <si>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</si>
  <si>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</si>
  <si>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</si>
  <si>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</si>
  <si>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</si>
  <si>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</si>
  <si>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</si>
  <si>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</si>
  <si>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</si>
  <si>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</si>
  <si>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</si>
  <si>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</si>
  <si>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</si>
  <si>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</si>
  <si>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</si>
  <si>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</si>
  <si>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</si>
  <si>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</si>
  <si>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</si>
  <si>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</si>
  <si>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</si>
  <si>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</si>
  <si>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</si>
  <si>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</si>
  <si>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</si>
  <si>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</si>
  <si>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</si>
  <si>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</si>
  <si>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</si>
  <si>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</si>
  <si>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</si>
  <si>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</si>
  <si>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</si>
  <si>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</si>
  <si>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</si>
  <si>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</si>
  <si>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</si>
  <si>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</si>
  <si>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</si>
  <si>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</si>
  <si>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</si>
  <si>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</si>
  <si>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</si>
  <si>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</si>
  <si>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</si>
  <si>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</si>
  <si>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</si>
  <si>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</si>
  <si>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</si>
  <si>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</si>
  <si>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</si>
  <si>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</si>
  <si>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</si>
  <si>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</si>
  <si>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</si>
  <si>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</si>
  <si>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</si>
  <si>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</si>
  <si>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</si>
  <si>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</si>
  <si>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</si>
  <si>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</si>
  <si>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</si>
  <si>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</si>
  <si>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</si>
  <si>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</si>
  <si>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</si>
  <si>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</si>
  <si>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</si>
  <si>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</si>
  <si>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</si>
  <si>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</si>
  <si>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</si>
  <si>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</si>
  <si>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</si>
  <si>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</si>
  <si>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</si>
  <si>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</si>
  <si>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</si>
  <si>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</si>
  <si>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</si>
  <si>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</si>
  <si>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</si>
  <si>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</si>
  <si>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</si>
  <si>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</si>
  <si>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</si>
  <si>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</si>
  <si>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</si>
  <si>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</si>
  <si>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</si>
  <si>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</si>
  <si>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</si>
  <si>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</si>
  <si>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</si>
  <si>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</si>
  <si>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</si>
  <si>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</si>
  <si>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</si>
  <si>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</si>
  <si>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</si>
  <si>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</si>
  <si>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</si>
  <si>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</si>
  <si>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</si>
  <si>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</si>
  <si>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</si>
  <si>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</si>
  <si>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</si>
  <si>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</si>
  <si>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</si>
  <si>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</si>
  <si>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</si>
  <si>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</si>
  <si>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</si>
  <si>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</si>
  <si>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</si>
  <si>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</si>
  <si>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</si>
  <si>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</si>
  <si>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</si>
  <si>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</si>
  <si>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</si>
  <si>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</si>
  <si>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</si>
  <si>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</si>
  <si>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</si>
  <si>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</si>
  <si>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</si>
  <si>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</si>
  <si>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</si>
  <si>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</si>
  <si>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</si>
  <si>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</si>
  <si>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</si>
  <si>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</si>
  <si>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</si>
  <si>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</si>
  <si>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</si>
  <si>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</si>
  <si>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</si>
  <si>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</si>
  <si>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</si>
  <si>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</si>
  <si>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</si>
  <si>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</si>
  <si>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</si>
  <si>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</si>
  <si>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</si>
  <si>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</si>
  <si>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</si>
  <si>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</si>
  <si>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</si>
  <si>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</si>
  <si>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</si>
  <si>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</si>
  <si>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</si>
  <si>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</si>
  <si>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</si>
  <si>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</si>
  <si>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</si>
  <si>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</si>
  <si>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</si>
  <si>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</si>
  <si>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</si>
  <si>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</si>
  <si>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</si>
  <si>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</si>
  <si>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</si>
  <si>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</si>
  <si>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</si>
  <si>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</si>
  <si>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</si>
  <si>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</si>
  <si>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</si>
  <si>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</si>
  <si>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</si>
  <si>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</si>
  <si>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</si>
  <si>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</si>
  <si>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</si>
  <si>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</si>
  <si>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</si>
  <si>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</si>
  <si>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</si>
  <si>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</si>
  <si>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</si>
  <si>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</si>
  <si>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</si>
  <si>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</si>
  <si>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</si>
  <si>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</si>
  <si>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</si>
  <si>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</si>
  <si>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</si>
  <si>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</si>
  <si>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</si>
  <si>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</si>
  <si>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</si>
  <si>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</si>
  <si>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</si>
  <si>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</si>
  <si>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</si>
  <si>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</si>
  <si>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</si>
  <si>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</si>
  <si>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</si>
  <si>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</si>
  <si>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</si>
  <si>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</si>
  <si>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</si>
  <si>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</si>
  <si>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</si>
  <si>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</si>
  <si>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</si>
  <si>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</si>
  <si>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</si>
  <si>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</si>
  <si>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</si>
  <si>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</si>
  <si>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</si>
  <si>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</si>
  <si>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</si>
  <si>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</si>
  <si>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</si>
  <si>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</si>
  <si>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</si>
  <si>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</si>
  <si>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</si>
  <si>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</si>
  <si>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</si>
  <si>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</si>
  <si>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</si>
  <si>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</si>
  <si>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</si>
  <si>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</si>
  <si>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</si>
  <si>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</si>
  <si>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</si>
  <si>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</si>
  <si>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</si>
  <si>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</si>
  <si>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</si>
  <si>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</si>
  <si>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</si>
  <si>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</si>
  <si>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</si>
  <si>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</si>
  <si>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</si>
  <si>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</si>
  <si>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</si>
  <si>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</si>
  <si>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</si>
  <si>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</si>
  <si>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</si>
  <si>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</si>
  <si>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</si>
  <si>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</si>
  <si>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</si>
  <si>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</si>
  <si>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</si>
  <si>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</si>
  <si>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</si>
  <si>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</si>
  <si>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</si>
  <si>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</si>
  <si>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</si>
  <si>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</si>
  <si>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</si>
  <si>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</si>
  <si>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</si>
  <si>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</si>
  <si>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</si>
  <si>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</si>
  <si>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</si>
  <si>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</si>
  <si>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</si>
  <si>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</si>
  <si>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</si>
  <si>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</si>
  <si>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</si>
  <si>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</si>
  <si>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</si>
  <si>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</si>
  <si>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</si>
  <si>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</si>
  <si>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</si>
  <si>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</si>
  <si>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</si>
  <si>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</si>
  <si>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</si>
  <si>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</si>
  <si>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</si>
  <si>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</si>
  <si>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</si>
  <si>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</si>
  <si>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</si>
  <si>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</si>
  <si>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</si>
  <si>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</si>
  <si>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</si>
  <si>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</si>
  <si>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</si>
  <si>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</si>
  <si>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</si>
  <si>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</si>
  <si>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</si>
  <si>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</si>
  <si>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</si>
  <si>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</si>
  <si>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</si>
  <si>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</si>
  <si>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</si>
  <si>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</si>
  <si>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</si>
  <si>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</si>
  <si>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</si>
  <si>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</si>
  <si>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</si>
  <si>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</si>
  <si>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</si>
  <si>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</si>
  <si>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</si>
  <si>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</si>
  <si>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</si>
  <si>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</si>
  <si>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</si>
  <si>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</si>
  <si>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</si>
  <si>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</si>
  <si>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</si>
  <si>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</si>
  <si>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</si>
  <si>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</si>
  <si>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</si>
  <si>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</si>
  <si>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</si>
  <si>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</si>
  <si>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</si>
  <si>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</si>
  <si>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</si>
  <si>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</si>
  <si>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</si>
  <si>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</si>
  <si>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</si>
  <si>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</si>
  <si>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</si>
  <si>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</si>
  <si>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</si>
  <si>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</si>
  <si>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</si>
  <si>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</si>
  <si>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</si>
  <si>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</si>
  <si>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</si>
  <si>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</si>
  <si>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</si>
  <si>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</si>
  <si>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</si>
  <si>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</si>
  <si>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</si>
  <si>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</si>
  <si>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</si>
  <si>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</si>
  <si>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</si>
  <si>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</si>
  <si>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</si>
  <si>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</si>
  <si>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</si>
  <si>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</si>
  <si>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</si>
  <si>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</si>
  <si>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</si>
  <si>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</si>
  <si>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</si>
  <si>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</si>
  <si>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</si>
  <si>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</si>
  <si>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</si>
  <si>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</si>
  <si>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</si>
  <si>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</si>
  <si>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</si>
  <si>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</si>
  <si>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</si>
  <si>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</si>
  <si>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</si>
  <si>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</si>
  <si>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</si>
  <si>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</si>
  <si>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</si>
  <si>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</si>
  <si>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</si>
  <si>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</si>
  <si>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</si>
  <si>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</si>
  <si>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</si>
  <si>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</si>
  <si>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</si>
  <si>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</si>
  <si>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</si>
  <si>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</si>
  <si>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</si>
  <si>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</si>
  <si>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</si>
  <si>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</si>
  <si>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</si>
  <si>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</si>
  <si>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</si>
  <si>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</si>
  <si>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</si>
  <si>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</si>
  <si>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</si>
  <si>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</si>
  <si>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</si>
  <si>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</si>
  <si>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</si>
  <si>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</si>
  <si>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</si>
  <si>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</si>
  <si>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</si>
  <si>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</si>
  <si>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</si>
  <si>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</si>
  <si>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</si>
  <si>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</si>
  <si>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</si>
  <si>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</si>
  <si>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</si>
  <si>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</si>
  <si>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</si>
  <si>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</si>
  <si>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</si>
  <si>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</si>
  <si>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</si>
  <si>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</si>
  <si>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</si>
  <si>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</si>
  <si>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</si>
  <si>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</si>
  <si>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</si>
  <si>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</si>
  <si>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</si>
  <si>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</si>
  <si>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</si>
  <si>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</si>
  <si>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</si>
  <si>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</si>
  <si>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</si>
  <si>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</si>
  <si>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</si>
  <si>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</si>
  <si>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</si>
  <si>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</si>
  <si>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</si>
  <si>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</si>
  <si>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</si>
  <si>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</si>
  <si>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</si>
  <si>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</si>
  <si>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</si>
  <si>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</si>
  <si>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</si>
  <si>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</si>
  <si>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</si>
  <si>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</si>
  <si>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</si>
  <si>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</si>
  <si>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</si>
  <si>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</si>
  <si>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</si>
  <si>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</si>
  <si>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</si>
  <si>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</si>
  <si>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</si>
  <si>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</si>
  <si>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</si>
  <si>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</si>
  <si>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</si>
  <si>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</si>
  <si>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</si>
  <si>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</si>
  <si>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</si>
  <si>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</si>
  <si>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</si>
  <si>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</si>
  <si>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</si>
  <si>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</si>
  <si>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</si>
  <si>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</si>
  <si>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</si>
  <si>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</si>
  <si>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</si>
  <si>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</si>
  <si>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</si>
  <si>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</si>
  <si>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</si>
  <si>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</si>
  <si>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</si>
  <si>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</si>
  <si>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</si>
  <si>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</si>
  <si>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</si>
  <si>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</si>
  <si>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</si>
  <si>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</si>
  <si>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</si>
  <si>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</si>
  <si>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</si>
  <si>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</si>
  <si>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</si>
  <si>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</si>
  <si>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</si>
  <si>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</si>
  <si>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</si>
  <si>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</si>
  <si>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</si>
  <si>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</si>
  <si>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</si>
  <si>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</si>
  <si>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</si>
  <si>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</si>
  <si>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</si>
  <si>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</si>
  <si>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</si>
  <si>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</si>
  <si>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</si>
  <si>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</si>
  <si>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</si>
  <si>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</si>
  <si>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</si>
  <si>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</si>
  <si>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</si>
  <si>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</si>
  <si>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</si>
  <si>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</si>
  <si>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</si>
  <si>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</si>
  <si>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</si>
  <si>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</si>
  <si>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</si>
  <si>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</si>
  <si>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</si>
  <si>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</si>
  <si>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</si>
  <si>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</si>
  <si>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</si>
  <si>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</si>
  <si>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</si>
  <si>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</si>
  <si>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</si>
  <si>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</si>
  <si>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</si>
  <si>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</si>
  <si>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</si>
  <si>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</si>
  <si>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</si>
  <si>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</si>
  <si>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</si>
  <si>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</si>
  <si>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</si>
  <si>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</si>
  <si>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</si>
  <si>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</si>
  <si>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</si>
  <si>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</si>
  <si>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</si>
  <si>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</si>
  <si>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</si>
  <si>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</si>
  <si>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</si>
  <si>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</si>
  <si>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</si>
  <si>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</si>
  <si>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</si>
  <si>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</si>
  <si>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</si>
  <si>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</si>
  <si>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</si>
  <si>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</si>
  <si>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</si>
  <si>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</si>
  <si>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</si>
  <si>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</si>
  <si>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</si>
  <si>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</si>
  <si>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</si>
  <si>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</si>
  <si>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</si>
  <si>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</si>
  <si>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</si>
  <si>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</si>
  <si>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</si>
  <si>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</si>
  <si>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</si>
  <si>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</si>
  <si>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</si>
  <si>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</si>
  <si>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</si>
  <si>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</si>
  <si>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</si>
  <si>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</si>
  <si>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</si>
  <si>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</si>
  <si>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</si>
  <si>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</si>
  <si>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</si>
  <si>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</si>
  <si>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</si>
  <si>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</si>
  <si>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</si>
  <si>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</si>
  <si>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</si>
  <si>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</si>
  <si>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</si>
  <si>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</si>
  <si>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</si>
  <si>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</si>
  <si>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</si>
  <si>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</si>
  <si>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</si>
  <si>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</si>
  <si>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</si>
  <si>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</si>
  <si>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</si>
  <si>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</si>
  <si>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</si>
  <si>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</si>
  <si>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</si>
  <si>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</si>
  <si>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</si>
  <si>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</si>
  <si>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</si>
  <si>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</si>
  <si>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</si>
  <si>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</si>
  <si>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</si>
  <si>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</si>
  <si>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</si>
  <si>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</si>
  <si>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</si>
  <si>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</si>
  <si>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</si>
  <si>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</si>
  <si>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</si>
  <si>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</si>
  <si>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</si>
  <si>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</si>
  <si>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</si>
  <si>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</si>
  <si>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</si>
  <si>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</si>
  <si>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</si>
  <si>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</si>
  <si>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</si>
  <si>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</si>
  <si>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</si>
  <si>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</si>
  <si>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</si>
  <si>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</si>
  <si>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</si>
  <si>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</si>
  <si>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</si>
  <si>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</si>
  <si>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</si>
  <si>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</si>
  <si>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</si>
  <si>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</si>
  <si>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</si>
  <si>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</si>
  <si>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</si>
  <si>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</si>
  <si>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</si>
  <si>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</si>
  <si>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</si>
  <si>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</si>
  <si>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</si>
  <si>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</si>
  <si>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</si>
  <si>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</si>
  <si>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</si>
  <si>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</si>
  <si>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</si>
  <si>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</si>
  <si>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</si>
  <si>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</si>
  <si>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</si>
  <si>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</si>
  <si>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</si>
  <si>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</si>
  <si>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</si>
  <si>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</si>
  <si>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</si>
  <si>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</si>
  <si>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</si>
  <si>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</si>
  <si>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</si>
  <si>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</si>
  <si>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</si>
  <si>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</si>
  <si>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</si>
  <si>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</si>
  <si>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</si>
  <si>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</si>
  <si>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</si>
  <si>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</si>
  <si>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</si>
  <si>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</si>
  <si>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</si>
  <si>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</si>
  <si>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</si>
  <si>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</si>
  <si>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</si>
  <si>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</si>
  <si>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</si>
  <si>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</si>
  <si>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</si>
  <si>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</si>
  <si>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</si>
  <si>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</si>
  <si>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</si>
  <si>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</si>
  <si>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</si>
  <si>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</si>
  <si>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</si>
  <si>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</si>
  <si>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</si>
  <si>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</si>
  <si>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</si>
  <si>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</si>
  <si>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</si>
  <si>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</si>
  <si>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</si>
  <si>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</si>
  <si>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</si>
  <si>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</si>
  <si>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</si>
  <si>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</si>
  <si>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</si>
  <si>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</si>
  <si>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</si>
  <si>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</si>
  <si>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</si>
  <si>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</si>
  <si>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</si>
  <si>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</si>
  <si>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</si>
  <si>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</si>
  <si>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</si>
  <si>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</si>
  <si>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</si>
  <si>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</si>
  <si>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</si>
  <si>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</si>
  <si>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</si>
  <si>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</si>
  <si>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</si>
  <si>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</si>
  <si>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</si>
  <si>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</si>
  <si>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</si>
  <si>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</si>
  <si>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</si>
  <si>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</si>
  <si>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</si>
  <si>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</si>
  <si>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</si>
  <si>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</si>
  <si>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</si>
  <si>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</si>
  <si>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</si>
  <si>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</si>
  <si>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</si>
  <si>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</si>
  <si>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</si>
  <si>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</si>
  <si>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</si>
  <si>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</si>
  <si>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</si>
  <si>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</si>
  <si>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</si>
  <si>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</si>
  <si>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</si>
  <si>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</si>
  <si>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</si>
  <si>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</si>
  <si>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</si>
  <si>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</si>
  <si>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</si>
  <si>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</si>
  <si>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</si>
  <si>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</si>
  <si>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</si>
  <si>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</si>
  <si>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</si>
  <si>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</si>
  <si>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</si>
  <si>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</si>
  <si>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</si>
  <si>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</si>
  <si>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</si>
  <si>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</si>
  <si>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</si>
  <si>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</si>
  <si>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</si>
  <si>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</si>
  <si>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</si>
  <si>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</si>
  <si>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</si>
  <si>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</si>
  <si>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</si>
  <si>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</si>
  <si>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</si>
  <si>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</si>
  <si>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</si>
  <si>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</si>
  <si>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</si>
  <si>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</si>
  <si>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</si>
  <si>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</si>
  <si>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</si>
  <si>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</si>
  <si>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</si>
  <si>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</si>
  <si>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</si>
  <si>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</si>
  <si>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</si>
  <si>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</si>
  <si>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</si>
  <si>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</si>
  <si>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</si>
  <si>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</si>
  <si>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</si>
  <si>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</si>
  <si>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</si>
  <si>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</si>
  <si>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</si>
  <si>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</si>
  <si>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</si>
  <si>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</si>
  <si>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</si>
  <si>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</si>
  <si>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</si>
  <si>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</si>
  <si>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</si>
  <si>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</si>
  <si>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</si>
  <si>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</si>
  <si>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</si>
  <si>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</si>
  <si>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</si>
  <si>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</si>
  <si>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</si>
  <si>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</si>
  <si>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</si>
  <si>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</si>
  <si>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</si>
  <si>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</si>
  <si>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</si>
  <si>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</si>
  <si>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</si>
  <si>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</si>
  <si>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</si>
  <si>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</si>
  <si>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</si>
  <si>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</si>
  <si>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</si>
  <si>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</si>
  <si>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</si>
  <si>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</si>
  <si>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</si>
  <si>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</si>
  <si>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</si>
  <si>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</si>
  <si>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</si>
  <si>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</si>
  <si>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</si>
  <si>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</si>
  <si>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</si>
  <si>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</si>
  <si>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</si>
  <si>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</si>
  <si>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</si>
  <si>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</si>
  <si>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</si>
  <si>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</si>
  <si>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</si>
  <si>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</si>
  <si>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</si>
  <si>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</si>
  <si>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</si>
  <si>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</si>
  <si>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</si>
  <si>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</si>
  <si>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</si>
  <si>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</si>
  <si>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</si>
  <si>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</si>
  <si>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</si>
  <si>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</si>
  <si>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</si>
  <si>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</si>
  <si>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</si>
  <si>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</si>
  <si>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</si>
  <si>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</si>
  <si>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</si>
  <si>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</si>
  <si>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</si>
  <si>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</si>
  <si>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</si>
  <si>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</si>
  <si>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</si>
  <si>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</si>
  <si>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</si>
  <si>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</si>
  <si>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</si>
  <si>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</si>
  <si>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</si>
  <si>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</si>
  <si>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</si>
  <si>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</si>
  <si>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</si>
  <si>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</si>
  <si>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</si>
  <si>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</si>
  <si>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</si>
  <si>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</si>
  <si>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</si>
  <si>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</si>
  <si>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</si>
  <si>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</si>
  <si>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</si>
  <si>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</si>
  <si>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</si>
  <si>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</si>
  <si>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</si>
  <si>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</si>
  <si>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</si>
  <si>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</si>
  <si>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</si>
  <si>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</si>
  <si>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</si>
  <si>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</si>
  <si>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</si>
  <si>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</si>
  <si>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</si>
  <si>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</si>
  <si>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</si>
  <si>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</si>
  <si>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</si>
  <si>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</si>
  <si>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</si>
  <si>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</si>
  <si>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</si>
  <si>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</si>
  <si>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</si>
  <si>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</si>
  <si>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</si>
  <si>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</si>
  <si>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</si>
  <si>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</si>
  <si>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</si>
  <si>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</si>
  <si>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</si>
  <si>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</si>
  <si>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</si>
  <si>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</si>
  <si>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</si>
  <si>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</si>
  <si>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</si>
  <si>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</si>
  <si>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</si>
  <si>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</si>
  <si>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</si>
  <si>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</si>
  <si>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</si>
  <si>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</si>
  <si>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</si>
  <si>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</si>
  <si>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</si>
  <si>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</si>
  <si>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</si>
  <si>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</si>
  <si>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</si>
  <si>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</si>
  <si>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</si>
  <si>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</si>
  <si>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</si>
  <si>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</si>
  <si>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</si>
  <si>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</si>
  <si>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</si>
  <si>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</si>
  <si>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</si>
  <si>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</si>
  <si>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</si>
  <si>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</si>
  <si>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</si>
  <si>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</si>
  <si>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</si>
  <si>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</si>
  <si>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</si>
  <si>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</si>
  <si>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</si>
  <si>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</si>
  <si>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</si>
  <si>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</si>
  <si>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</si>
  <si>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</si>
  <si>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</si>
  <si>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</si>
  <si>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</si>
  <si>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</si>
  <si>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</si>
  <si>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</si>
  <si>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</si>
  <si>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</si>
  <si>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</si>
  <si>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</si>
  <si>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</si>
  <si>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</si>
  <si>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</si>
  <si>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</si>
  <si>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</si>
  <si>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</si>
  <si>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</si>
  <si>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</si>
  <si>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</si>
  <si>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</si>
  <si>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</si>
  <si>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</si>
  <si>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</si>
  <si>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</si>
  <si>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</si>
  <si>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</si>
  <si>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</si>
  <si>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</si>
  <si>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</si>
  <si>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</si>
  <si>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</si>
  <si>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</si>
  <si>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</si>
  <si>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</si>
  <si>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</si>
  <si>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</si>
  <si>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</si>
  <si>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</si>
  <si>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</si>
  <si>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</si>
  <si>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</si>
  <si>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</si>
  <si>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</si>
  <si>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</si>
  <si>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</si>
  <si>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</si>
  <si>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</si>
  <si>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</si>
  <si>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</si>
  <si>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</si>
  <si>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</si>
  <si>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</si>
  <si>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</si>
  <si>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</si>
  <si>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</si>
  <si>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</si>
  <si>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</si>
  <si>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</si>
  <si>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</si>
  <si>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</si>
  <si>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</si>
  <si>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</si>
  <si>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</si>
  <si>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</si>
  <si>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</si>
  <si>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</si>
  <si>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</si>
  <si>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</si>
  <si>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</si>
  <si>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</si>
  <si>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</si>
  <si>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</si>
  <si>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</si>
  <si>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</si>
  <si>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</si>
  <si>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</si>
  <si>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</si>
  <si>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</si>
  <si>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</si>
  <si>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</si>
  <si>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</si>
  <si>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</si>
  <si>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</si>
  <si>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</si>
  <si>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</si>
  <si>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</si>
  <si>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</si>
  <si>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</si>
  <si>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</si>
  <si>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</si>
  <si>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</si>
  <si>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</si>
  <si>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</si>
  <si>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</si>
  <si>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</si>
  <si>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</si>
  <si>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</si>
  <si>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</si>
  <si>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</si>
  <si>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</si>
  <si>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</si>
  <si>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</si>
  <si>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</si>
  <si>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</si>
  <si>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</si>
  <si>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</si>
  <si>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</si>
  <si>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</si>
  <si>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</si>
  <si>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</si>
  <si>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</si>
  <si>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</si>
  <si>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</si>
  <si>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</si>
  <si>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</si>
  <si>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</si>
  <si>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</si>
  <si>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</si>
  <si>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</si>
  <si>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</si>
  <si>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</si>
  <si>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</si>
  <si>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</si>
  <si>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</si>
  <si>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</si>
  <si>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</si>
  <si>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</si>
  <si>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</si>
  <si>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</si>
  <si>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</si>
  <si>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</si>
  <si>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</si>
  <si>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</si>
  <si>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</si>
  <si>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</si>
  <si>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</si>
  <si>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</si>
  <si>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</si>
  <si>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</si>
  <si>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</si>
  <si>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</si>
  <si>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</si>
  <si>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</si>
  <si>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</si>
  <si>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</si>
  <si>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</si>
  <si>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</si>
  <si>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</si>
  <si>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</si>
  <si>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</si>
  <si>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</si>
  <si>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</si>
  <si>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</si>
  <si>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</si>
  <si>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</si>
  <si>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</si>
  <si>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</si>
  <si>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</si>
  <si>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</si>
  <si>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</si>
  <si>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</si>
  <si>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</si>
  <si>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</si>
  <si>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</si>
  <si>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</si>
  <si>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</si>
  <si>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</si>
  <si>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</si>
  <si>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</si>
  <si>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</si>
  <si>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</si>
  <si>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</si>
  <si>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</si>
  <si>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</si>
  <si>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</si>
  <si>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</si>
  <si>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</si>
  <si>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</si>
  <si>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</si>
  <si>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</si>
  <si>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</si>
  <si>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</si>
  <si>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</si>
  <si>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</si>
  <si>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</si>
  <si>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</si>
  <si>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</si>
  <si>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</si>
  <si>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</si>
  <si>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</si>
  <si>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</si>
  <si>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</si>
  <si>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</si>
  <si>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</si>
  <si>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</si>
  <si>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</si>
  <si>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</si>
  <si>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</si>
  <si>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</si>
  <si>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</si>
  <si>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</si>
  <si>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</si>
  <si>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</si>
  <si>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</si>
  <si>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</si>
  <si>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</si>
  <si>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</si>
  <si>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</si>
  <si>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</si>
  <si>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</si>
  <si>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</si>
  <si>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</si>
  <si>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</si>
  <si>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</si>
  <si>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</si>
  <si>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</si>
  <si>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</si>
  <si>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</si>
  <si>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</si>
  <si>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</si>
  <si>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</si>
  <si>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</si>
  <si>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</si>
  <si>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</si>
  <si>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</si>
  <si>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</si>
  <si>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</si>
  <si>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</si>
  <si>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</si>
  <si>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</si>
  <si>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</si>
  <si>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</si>
  <si>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</si>
  <si>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</si>
  <si>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</si>
  <si>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</si>
  <si>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</si>
  <si>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</si>
  <si>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</si>
  <si>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</si>
  <si>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</si>
  <si>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</si>
  <si>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</si>
  <si>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</si>
  <si>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</si>
  <si>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</si>
  <si>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</si>
  <si>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</si>
  <si>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</si>
  <si>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</si>
  <si>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</si>
  <si>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</si>
  <si>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</si>
  <si>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</si>
  <si>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</si>
  <si>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</si>
  <si>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</si>
  <si>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</si>
  <si>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</si>
  <si>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</si>
  <si>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</si>
  <si>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</si>
  <si>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</si>
  <si>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</si>
  <si>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</si>
  <si>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</si>
  <si>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</si>
  <si>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</si>
  <si>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</si>
  <si>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</si>
  <si>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</si>
  <si>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</si>
  <si>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</si>
  <si>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</si>
  <si>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</si>
  <si>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</si>
  <si>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</si>
  <si>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</si>
  <si>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</si>
  <si>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</si>
  <si>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</si>
  <si>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</si>
  <si>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</si>
  <si>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</si>
  <si>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</si>
  <si>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</si>
  <si>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</si>
  <si>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</si>
  <si>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</si>
  <si>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</si>
  <si>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</si>
  <si>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</si>
  <si>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</si>
  <si>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</si>
  <si>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</si>
  <si>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</si>
  <si>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</si>
  <si>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</si>
  <si>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</si>
  <si>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</si>
  <si>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</si>
  <si>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</si>
  <si>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</si>
  <si>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</si>
  <si>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</si>
  <si>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</si>
  <si>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</si>
  <si>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</si>
  <si>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</si>
  <si>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</si>
  <si>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</si>
  <si>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</si>
  <si>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</si>
  <si>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</si>
  <si>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</si>
  <si>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</si>
  <si>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</si>
  <si>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</si>
  <si>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</si>
  <si>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</si>
  <si>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</si>
  <si>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</si>
  <si>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</si>
  <si>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</si>
  <si>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</si>
  <si>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</si>
  <si>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</si>
  <si>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</si>
  <si>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</si>
  <si>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</si>
  <si>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</si>
  <si>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</si>
  <si>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</si>
  <si>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</si>
  <si>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</si>
  <si>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</si>
  <si>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</si>
  <si>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</si>
  <si>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</si>
  <si>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</si>
  <si>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</si>
  <si>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</si>
  <si>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</si>
  <si>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</si>
  <si>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</si>
  <si>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</si>
  <si>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</si>
  <si>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</si>
  <si>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</si>
  <si>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</si>
  <si>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</si>
  <si>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</si>
  <si>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</si>
  <si>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</si>
  <si>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</si>
  <si>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</si>
  <si>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</si>
  <si>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</si>
  <si>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</si>
  <si>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</si>
  <si>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</si>
  <si>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</si>
  <si>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</si>
  <si>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</si>
  <si>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</si>
  <si>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</si>
  <si>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</si>
  <si>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</si>
  <si>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</si>
  <si>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</si>
  <si>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</si>
  <si>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</si>
  <si>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</si>
  <si>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</si>
  <si>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</si>
  <si>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</si>
  <si>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</si>
  <si>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</si>
  <si>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</si>
  <si>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</si>
  <si>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</si>
  <si>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</si>
  <si>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</si>
  <si>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</si>
  <si>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</si>
  <si>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</si>
  <si>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</si>
  <si>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</si>
  <si>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</si>
  <si>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</si>
  <si>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</si>
  <si>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</si>
  <si>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</si>
  <si>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</si>
  <si>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</si>
  <si>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</si>
  <si>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</si>
  <si>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</si>
  <si>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</si>
  <si>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</si>
  <si>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</si>
  <si>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</si>
  <si>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</si>
  <si>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</si>
  <si>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</si>
  <si>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</si>
  <si>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</si>
  <si>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</si>
  <si>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</si>
  <si>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</si>
  <si>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</si>
  <si>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</si>
  <si>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</si>
  <si>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</si>
  <si>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</si>
  <si>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</si>
  <si>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</si>
  <si>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</si>
  <si>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</si>
  <si>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</si>
  <si>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</si>
  <si>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</si>
  <si>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</si>
  <si>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</si>
  <si>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</si>
  <si>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</si>
  <si>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</si>
  <si>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</si>
  <si>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</si>
  <si>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</si>
  <si>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</si>
  <si>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</si>
  <si>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</si>
  <si>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</si>
  <si>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</si>
  <si>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</si>
  <si>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</si>
  <si>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</si>
  <si>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</si>
  <si>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</si>
  <si>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</si>
  <si>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</si>
  <si>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</si>
  <si>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</si>
  <si>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</si>
  <si>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</si>
  <si>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</si>
  <si>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</si>
  <si>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</si>
  <si>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</si>
  <si>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</si>
  <si>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</si>
  <si>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</si>
  <si>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</si>
  <si>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</si>
  <si>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</si>
  <si>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</si>
  <si>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</si>
  <si>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</si>
  <si>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</si>
  <si>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</si>
  <si>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</si>
  <si>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</si>
  <si>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</si>
  <si>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</si>
  <si>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</si>
  <si>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</si>
  <si>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</si>
  <si>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</si>
  <si>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</si>
  <si>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</si>
  <si>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</si>
  <si>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</si>
  <si>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</si>
  <si>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</si>
  <si>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</si>
  <si>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</si>
  <si>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</si>
  <si>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</si>
  <si>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</si>
  <si>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</si>
  <si>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</si>
  <si>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</si>
  <si>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</si>
  <si>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</si>
  <si>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</si>
  <si>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</si>
  <si>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</si>
  <si>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</si>
  <si>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</si>
  <si>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</si>
  <si>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</si>
  <si>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</si>
  <si>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</si>
  <si>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</si>
  <si>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</si>
  <si>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</si>
  <si>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</si>
  <si>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</si>
  <si>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</si>
  <si>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</si>
  <si>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</si>
  <si>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</si>
  <si>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</si>
  <si>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</si>
  <si>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</si>
  <si>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</si>
  <si>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</si>
  <si>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</si>
  <si>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</si>
  <si>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</si>
  <si>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</si>
  <si>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</si>
  <si>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</si>
  <si>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</si>
  <si>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</si>
  <si>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</si>
  <si>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</si>
  <si>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</si>
  <si>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</si>
  <si>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</si>
  <si>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</si>
  <si>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</si>
  <si>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</si>
  <si>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</si>
  <si>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</si>
  <si>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</si>
  <si>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</si>
  <si>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</si>
  <si>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</si>
  <si>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</si>
  <si>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</si>
  <si>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</si>
  <si>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</si>
  <si>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</si>
  <si>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</si>
  <si>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</si>
  <si>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</si>
  <si>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</si>
  <si>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</si>
  <si>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</si>
  <si>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</si>
  <si>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</si>
  <si>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</si>
  <si>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</si>
  <si>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</si>
  <si>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</si>
  <si>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</si>
  <si>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</si>
  <si>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</si>
  <si>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</si>
  <si>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</si>
  <si>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</si>
  <si>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</si>
  <si>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</si>
  <si>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</si>
  <si>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</si>
  <si>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</si>
  <si>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</si>
  <si>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</si>
  <si>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</si>
  <si>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</si>
  <si>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</si>
  <si>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</si>
  <si>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</si>
  <si>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</si>
  <si>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</si>
  <si>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</si>
  <si>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</si>
  <si>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</si>
  <si>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</si>
  <si>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</si>
  <si>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</si>
  <si>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</si>
  <si>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</si>
  <si>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</si>
  <si>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</si>
  <si>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</si>
  <si>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</si>
  <si>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</si>
  <si>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</si>
  <si>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</si>
  <si>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</si>
  <si>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</si>
  <si>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</si>
  <si>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</si>
  <si>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</si>
  <si>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</si>
  <si>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</si>
  <si>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</si>
  <si>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</si>
  <si>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</si>
  <si>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</si>
  <si>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</si>
  <si>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</si>
  <si>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</si>
  <si>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</si>
  <si>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</si>
  <si>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</si>
  <si>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</si>
  <si>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</si>
  <si>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</si>
  <si>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</si>
  <si>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</si>
  <si>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</si>
  <si>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</si>
  <si>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</si>
  <si>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</si>
  <si>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</si>
  <si>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</si>
  <si>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</si>
  <si>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</si>
  <si>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</si>
  <si>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</si>
  <si>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</si>
  <si>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</si>
  <si>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</si>
  <si>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</si>
  <si>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</si>
  <si>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</si>
  <si>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</si>
  <si>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</si>
  <si>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</si>
  <si>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</si>
  <si>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</si>
  <si>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</si>
  <si>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</si>
  <si>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</si>
  <si>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</si>
  <si>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</si>
  <si>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</si>
  <si>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</si>
  <si>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</si>
  <si>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</si>
  <si>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</si>
  <si>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</si>
  <si>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</si>
  <si>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</si>
  <si>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</si>
  <si>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</si>
  <si>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</si>
  <si>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</si>
  <si>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</si>
  <si>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</si>
  <si>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</si>
  <si>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</si>
  <si>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</si>
  <si>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</si>
  <si>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</si>
  <si>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</si>
  <si>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</si>
  <si>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</si>
  <si>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</si>
  <si>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</si>
  <si>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</si>
  <si>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</si>
  <si>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</si>
  <si>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</si>
  <si>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</si>
  <si>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</si>
  <si>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</si>
  <si>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</si>
  <si>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</si>
  <si>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</si>
  <si>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</si>
  <si>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</si>
  <si>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</si>
  <si>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</si>
  <si>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</si>
  <si>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</si>
  <si>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</si>
  <si>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</si>
  <si>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</si>
  <si>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</si>
  <si>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</si>
  <si>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</si>
  <si>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</si>
  <si>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</si>
  <si>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</si>
  <si>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</si>
  <si>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</si>
  <si>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</si>
  <si>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</si>
  <si>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</si>
  <si>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</si>
  <si>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</si>
  <si>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</si>
  <si>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</si>
  <si>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</si>
  <si>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</si>
  <si>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</si>
  <si>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</si>
  <si>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</si>
  <si>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</si>
  <si>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</si>
  <si>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</si>
  <si>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</si>
  <si>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</si>
  <si>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</si>
  <si>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</si>
  <si>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</si>
  <si>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</si>
  <si>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</si>
  <si>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</si>
  <si>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</si>
  <si>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</si>
  <si>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</si>
  <si>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</si>
  <si>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</si>
  <si>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</si>
  <si>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</si>
  <si>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</si>
  <si>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</si>
  <si>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</si>
  <si>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</si>
  <si>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</si>
  <si>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</si>
  <si>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</si>
  <si>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</si>
  <si>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</si>
  <si>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</si>
  <si>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</si>
  <si>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</si>
  <si>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</si>
  <si>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</si>
  <si>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</si>
  <si>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</si>
  <si>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</si>
  <si>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</si>
  <si>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</si>
  <si>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</si>
  <si>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</si>
  <si>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</si>
  <si>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</si>
  <si>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</si>
  <si>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</si>
  <si>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</si>
  <si>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</si>
  <si>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</si>
  <si>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</si>
  <si>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</si>
  <si>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</si>
  <si>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</si>
  <si>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</si>
  <si>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</si>
  <si>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</si>
  <si>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</si>
  <si>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</si>
  <si>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</si>
  <si>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</si>
  <si>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</si>
  <si>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</si>
  <si>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</si>
  <si>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</si>
  <si>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</si>
  <si>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</si>
  <si>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</si>
  <si>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</si>
  <si>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</si>
  <si>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</si>
  <si>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</si>
  <si>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</si>
  <si>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</si>
  <si>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</si>
  <si>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</si>
  <si>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</si>
  <si>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</si>
  <si>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</si>
  <si>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</si>
  <si>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</si>
  <si>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</si>
  <si>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</si>
  <si>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</si>
  <si>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</si>
  <si>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</si>
  <si>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</si>
  <si>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</si>
  <si>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</si>
  <si>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</si>
  <si>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</si>
  <si>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</si>
  <si>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</si>
  <si>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</si>
  <si>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</si>
  <si>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</si>
  <si>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</si>
  <si>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</si>
  <si>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</si>
  <si>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</si>
  <si>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</si>
  <si>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</si>
  <si>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</si>
  <si>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</si>
  <si>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</si>
  <si>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</si>
  <si>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</si>
  <si>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</si>
  <si>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</si>
  <si>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</si>
  <si>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</si>
  <si>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</si>
  <si>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</si>
  <si>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</si>
  <si>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</si>
  <si>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</si>
  <si>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</si>
  <si>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</si>
  <si>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</si>
  <si>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</si>
  <si>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</si>
  <si>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</si>
  <si>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</si>
  <si>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</si>
  <si>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</si>
  <si>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</si>
  <si>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</si>
  <si>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</si>
  <si>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</si>
  <si>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</si>
  <si>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</si>
  <si>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</si>
  <si>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</si>
  <si>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</si>
  <si>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</si>
  <si>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</si>
  <si>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</si>
  <si>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</si>
  <si>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</si>
  <si>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</si>
  <si>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</si>
  <si>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</si>
  <si>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</si>
  <si>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</si>
  <si>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</si>
  <si>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</si>
  <si>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</si>
  <si>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</si>
  <si>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</si>
  <si>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</si>
  <si>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</si>
  <si>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</si>
  <si>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</si>
  <si>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</si>
  <si>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</si>
  <si>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</si>
  <si>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</si>
  <si>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</si>
  <si>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</si>
  <si>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</si>
  <si>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</si>
  <si>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</si>
  <si>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</si>
  <si>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</si>
  <si>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</si>
  <si>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</si>
  <si>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</si>
  <si>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</si>
  <si>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</si>
  <si>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</si>
  <si>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</si>
  <si>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</si>
  <si>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</si>
  <si>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</si>
  <si>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</si>
  <si>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</si>
  <si>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</si>
  <si>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</si>
  <si>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</si>
  <si>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</si>
  <si>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</si>
  <si>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</si>
  <si>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</si>
  <si>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</si>
  <si>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</si>
  <si>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</si>
  <si>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</si>
  <si>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</si>
  <si>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</si>
  <si>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</si>
  <si>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</si>
  <si>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</si>
  <si>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</si>
  <si>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</si>
  <si>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</si>
  <si>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</si>
  <si>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</si>
  <si>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</si>
  <si>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</si>
  <si>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</si>
  <si>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</si>
  <si>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</si>
  <si>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</si>
  <si>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</si>
  <si>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</si>
  <si>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</si>
  <si>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</si>
  <si>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</si>
  <si>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</si>
  <si>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</si>
  <si>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</si>
  <si>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</si>
  <si>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</si>
  <si>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</si>
  <si>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</si>
  <si>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</si>
  <si>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</si>
  <si>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</si>
  <si>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</si>
  <si>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</si>
  <si>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</si>
  <si>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</si>
  <si>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</si>
  <si>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</si>
  <si>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</si>
  <si>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</si>
  <si>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</si>
  <si>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</si>
  <si>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</si>
  <si>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</si>
  <si>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</si>
  <si>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</si>
  <si>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</si>
  <si>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</si>
  <si>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</si>
  <si>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</si>
  <si>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</si>
  <si>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</si>
  <si>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</si>
  <si>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</si>
  <si>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</si>
  <si>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</si>
  <si>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</si>
  <si>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</si>
  <si>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</si>
  <si>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</si>
  <si>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</si>
  <si>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</si>
  <si>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</si>
  <si>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</si>
  <si>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</si>
  <si>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</si>
  <si>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</si>
  <si>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</si>
  <si>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</si>
  <si>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</si>
  <si>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</si>
  <si>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</si>
  <si>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</si>
  <si>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</si>
  <si>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</si>
  <si>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</si>
  <si>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</si>
  <si>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</si>
  <si>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</si>
  <si>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</si>
  <si>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</si>
  <si>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</si>
  <si>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</si>
  <si>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</si>
  <si>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</si>
  <si>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</si>
  <si>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</si>
  <si>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</si>
  <si>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</si>
  <si>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</si>
  <si>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</si>
  <si>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</si>
  <si>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</si>
  <si>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</si>
  <si>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</si>
  <si>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</si>
  <si>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</si>
  <si>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</si>
  <si>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</si>
  <si>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</si>
  <si>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</si>
  <si>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</si>
  <si>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</si>
  <si>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</si>
  <si>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</si>
  <si>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</si>
  <si>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</si>
  <si>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</si>
  <si>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</si>
  <si>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</si>
  <si>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</si>
  <si>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</si>
  <si>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</si>
  <si>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</si>
  <si>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</si>
  <si>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</si>
  <si>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</si>
  <si>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</si>
  <si>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</si>
  <si>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</si>
  <si>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</si>
  <si>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</si>
  <si>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</si>
  <si>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</si>
  <si>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</si>
  <si>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</si>
  <si>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</si>
  <si>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</si>
  <si>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</si>
  <si>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</si>
  <si>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</si>
  <si>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</si>
  <si>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</si>
  <si>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</si>
  <si>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</si>
  <si>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</si>
  <si>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</si>
  <si>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</si>
  <si>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</si>
  <si>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</si>
  <si>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</si>
  <si>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</si>
  <si>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</si>
  <si>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</si>
  <si>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</si>
  <si>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</si>
  <si>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</si>
  <si>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</si>
  <si>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</si>
  <si>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</si>
  <si>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</si>
  <si>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</si>
  <si>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</si>
  <si>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</si>
  <si>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</si>
  <si>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</si>
  <si>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</si>
  <si>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</si>
  <si>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</si>
  <si>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</si>
  <si>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</si>
  <si>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</si>
  <si>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</si>
  <si>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</si>
  <si>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</si>
  <si>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</si>
  <si>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</si>
  <si>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</si>
  <si>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</si>
  <si>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</si>
  <si>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</si>
  <si>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</si>
  <si>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</si>
  <si>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</si>
  <si>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</si>
  <si>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</si>
  <si>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</si>
  <si>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</si>
  <si>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</si>
  <si>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</si>
  <si>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</si>
  <si>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</si>
  <si>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</si>
  <si>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</si>
  <si>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</si>
  <si>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</si>
  <si>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</si>
  <si>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</si>
  <si>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</si>
  <si>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</si>
  <si>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</si>
  <si>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</si>
  <si>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</si>
  <si>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</si>
  <si>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</si>
  <si>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</si>
  <si>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</si>
  <si>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</si>
  <si>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</si>
  <si>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</si>
  <si>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</si>
  <si>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</si>
  <si>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</si>
  <si>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</si>
  <si>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</si>
  <si>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</si>
  <si>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</si>
  <si>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</si>
  <si>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</si>
  <si>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</si>
  <si>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</si>
  <si>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</si>
  <si>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</si>
  <si>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</si>
  <si>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</si>
  <si>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</si>
  <si>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</si>
  <si>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</si>
  <si>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</si>
  <si>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</si>
  <si>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</si>
  <si>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</si>
  <si>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</si>
  <si>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</si>
  <si>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</si>
  <si>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</si>
  <si>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</si>
  <si>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</si>
  <si>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</si>
  <si>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</si>
  <si>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</si>
  <si>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</si>
  <si>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</si>
  <si>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</si>
  <si>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</si>
  <si>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</si>
  <si>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</si>
  <si>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</si>
  <si>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</si>
  <si>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</si>
  <si>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</si>
  <si>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</si>
  <si>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</si>
  <si>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</si>
  <si>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</si>
  <si>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</si>
  <si>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</si>
  <si>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</si>
  <si>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</si>
  <si>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</si>
  <si>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</si>
  <si>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</si>
  <si>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</si>
  <si>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</si>
  <si>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</si>
  <si>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</si>
  <si>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</si>
  <si>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</si>
  <si>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</si>
  <si>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</si>
  <si>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</si>
  <si>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</si>
  <si>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</si>
  <si>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</si>
  <si>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</si>
  <si>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</si>
  <si>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</si>
  <si>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</si>
  <si>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</si>
  <si>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</si>
  <si>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</si>
  <si>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</si>
  <si>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</si>
  <si>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</si>
  <si>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</si>
  <si>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</si>
  <si>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</si>
  <si>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</si>
  <si>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</si>
  <si>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</si>
  <si>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</si>
  <si>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</si>
  <si>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</si>
  <si>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</si>
  <si>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</si>
  <si>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</si>
  <si>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</si>
  <si>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</si>
  <si>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</si>
  <si>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</si>
  <si>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</si>
  <si>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</si>
  <si>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</si>
  <si>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</si>
  <si>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</si>
  <si>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</si>
  <si>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</si>
  <si>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</si>
  <si>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</si>
  <si>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</si>
  <si>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</si>
  <si>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</si>
  <si>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</si>
  <si>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</si>
  <si>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</si>
  <si>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</si>
  <si>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</si>
  <si>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</si>
  <si>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</si>
  <si>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</si>
  <si>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</si>
  <si>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</si>
  <si>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</si>
  <si>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</si>
  <si>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</si>
  <si>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</si>
  <si>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</si>
  <si>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</si>
  <si>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</si>
  <si>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</si>
  <si>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</si>
  <si>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</si>
  <si>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</si>
  <si>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</si>
  <si>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</si>
  <si>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</si>
  <si>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</si>
  <si>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</si>
  <si>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</si>
  <si>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</si>
  <si>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</si>
  <si>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</si>
  <si>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</si>
  <si>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</si>
  <si>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</si>
  <si>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</si>
  <si>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</si>
  <si>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</si>
  <si>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</si>
  <si>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</si>
  <si>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</si>
  <si>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</si>
  <si>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</si>
  <si>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</si>
  <si>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</si>
  <si>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</si>
  <si>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</si>
  <si>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</si>
  <si>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</si>
  <si>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</si>
  <si>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</si>
  <si>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</si>
  <si>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</si>
  <si>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</si>
  <si>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</si>
  <si>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</si>
  <si>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</si>
  <si>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</si>
  <si>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</si>
  <si>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</si>
  <si>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</si>
  <si>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</si>
  <si>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</si>
  <si>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</si>
  <si>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</si>
  <si>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</si>
  <si>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</si>
  <si>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</si>
  <si>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</si>
  <si>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</si>
  <si>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</si>
  <si>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</si>
  <si>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</si>
  <si>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</si>
  <si>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</si>
  <si>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</si>
  <si>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</si>
  <si>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</si>
  <si>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</si>
  <si>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</si>
  <si>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</si>
  <si>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</si>
  <si>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</si>
  <si>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</si>
  <si>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</si>
  <si>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</si>
  <si>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</si>
  <si>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</si>
  <si>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</si>
  <si>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</si>
  <si>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</si>
  <si>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</si>
  <si>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</si>
  <si>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</si>
  <si>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</si>
  <si>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</si>
  <si>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</si>
  <si>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</si>
  <si>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</si>
  <si>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</si>
  <si>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</si>
  <si>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</si>
  <si>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</si>
  <si>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</si>
  <si>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</si>
  <si>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</si>
  <si>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</si>
  <si>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</si>
  <si>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</si>
  <si>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</si>
  <si>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</si>
  <si>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</si>
  <si>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</si>
  <si>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</si>
  <si>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</si>
  <si>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</si>
  <si>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</si>
  <si>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</si>
  <si>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</si>
  <si>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</si>
  <si>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</si>
  <si>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</si>
  <si>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</si>
  <si>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</si>
  <si>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</si>
  <si>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</si>
  <si>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</si>
  <si>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</si>
  <si>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</si>
  <si>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</si>
  <si>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</si>
  <si>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</si>
  <si>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</si>
  <si>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</si>
  <si>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</si>
  <si>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</si>
  <si>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</si>
  <si>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</si>
  <si>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</si>
  <si>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</si>
  <si>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</si>
  <si>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</si>
  <si>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</si>
  <si>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</si>
  <si>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</si>
  <si>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</si>
  <si>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</si>
  <si>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</si>
  <si>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</si>
  <si>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</si>
  <si>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</si>
  <si>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</si>
  <si>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</si>
  <si>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</si>
  <si>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</si>
  <si>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</si>
  <si>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</si>
  <si>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</si>
  <si>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</si>
  <si>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</si>
  <si>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</si>
  <si>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</si>
  <si>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</si>
  <si>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</si>
  <si>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</si>
  <si>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</si>
  <si>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</si>
  <si>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</si>
  <si>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</si>
  <si>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</si>
  <si>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</si>
  <si>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</si>
  <si>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</si>
  <si>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</si>
  <si>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</si>
  <si>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</si>
  <si>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</si>
  <si>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</si>
  <si>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</si>
  <si>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</si>
  <si>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</si>
  <si>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</si>
  <si>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</si>
  <si>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</si>
  <si>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</si>
  <si>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</si>
  <si>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</si>
  <si>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</si>
  <si>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</si>
  <si>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</si>
  <si>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</si>
  <si>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</si>
  <si>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</si>
  <si>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</si>
  <si>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</si>
  <si>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</si>
  <si>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</si>
  <si>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</si>
  <si>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</si>
  <si>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</si>
  <si>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</si>
  <si>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</si>
  <si>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</si>
  <si>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</si>
  <si>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</si>
  <si>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</si>
  <si>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</si>
  <si>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</si>
  <si>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</si>
  <si>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</si>
  <si>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</si>
  <si>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</si>
  <si>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</si>
  <si>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</si>
  <si>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</si>
  <si>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</si>
  <si>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</si>
  <si>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</si>
  <si>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</si>
  <si>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</si>
  <si>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</si>
  <si>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</si>
  <si>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</si>
  <si>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</si>
  <si>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</si>
  <si>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</si>
  <si>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</si>
  <si>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</si>
  <si>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</si>
  <si>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</si>
  <si>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</si>
  <si>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</si>
  <si>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</si>
  <si>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</si>
  <si>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</si>
  <si>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</si>
  <si>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</si>
  <si>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</si>
  <si>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</si>
  <si>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</si>
  <si>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</si>
  <si>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</si>
  <si>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</si>
  <si>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</si>
  <si>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</si>
  <si>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</si>
  <si>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</si>
  <si>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</si>
  <si>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</si>
  <si>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</si>
  <si>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</si>
  <si>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</si>
  <si>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</si>
  <si>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</si>
  <si>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</si>
  <si>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</si>
  <si>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</si>
  <si>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</si>
  <si>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</si>
  <si>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</si>
  <si>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</si>
  <si>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</si>
  <si>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</si>
  <si>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</si>
  <si>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</si>
  <si>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</si>
  <si>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</si>
  <si>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</si>
  <si>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</si>
  <si>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</si>
  <si>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</si>
  <si>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</si>
  <si>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</si>
  <si>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</si>
  <si>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</si>
  <si>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</si>
  <si>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</si>
  <si>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</si>
  <si>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</si>
  <si>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</si>
  <si>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</si>
  <si>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</si>
  <si>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</si>
  <si>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</si>
  <si>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</si>
  <si>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</si>
  <si>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</si>
  <si>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</si>
  <si>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</si>
  <si>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</si>
  <si>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</si>
  <si>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</si>
  <si>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</si>
  <si>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</si>
  <si>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</si>
  <si>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</si>
  <si>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</si>
  <si>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</si>
  <si>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</si>
  <si>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</si>
  <si>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</si>
  <si>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</si>
  <si>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</si>
  <si>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</si>
  <si>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</si>
  <si>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</si>
  <si>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</si>
  <si>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</si>
  <si>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</si>
  <si>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</si>
  <si>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</si>
  <si>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</si>
  <si>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</si>
  <si>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</si>
  <si>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</si>
  <si>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</si>
  <si>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</si>
  <si>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</si>
  <si>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</si>
  <si>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</si>
  <si>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</si>
  <si>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</si>
  <si>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</si>
  <si>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</si>
  <si>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</si>
  <si>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</si>
  <si>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</si>
  <si>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</si>
  <si>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</si>
  <si>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</si>
  <si>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</si>
  <si>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</si>
  <si>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</si>
  <si>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</si>
  <si>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</si>
  <si>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</si>
  <si>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</si>
  <si>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</si>
  <si>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</si>
  <si>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</si>
  <si>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</si>
  <si>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</si>
  <si>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</si>
  <si>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</si>
  <si>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</si>
  <si>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</si>
  <si>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</si>
  <si>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</si>
  <si>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</si>
  <si>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</si>
  <si>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</si>
  <si>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</si>
  <si>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</si>
  <si>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</si>
  <si>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</si>
  <si>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</si>
  <si>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</si>
  <si>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</si>
  <si>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</si>
  <si>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</si>
  <si>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</si>
  <si>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</si>
  <si>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</si>
  <si>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</si>
  <si>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</si>
  <si>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</si>
  <si>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</si>
  <si>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</si>
  <si>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</si>
  <si>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</si>
  <si>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</si>
  <si>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</si>
  <si>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</si>
  <si>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</si>
  <si>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</si>
  <si>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</si>
  <si>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</si>
  <si>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</si>
  <si>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</si>
  <si>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</si>
  <si>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</si>
  <si>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</si>
  <si>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</si>
  <si>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</si>
  <si>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</si>
  <si>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</si>
  <si>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</si>
  <si>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</si>
  <si>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</si>
  <si>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</si>
  <si>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</si>
  <si>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</si>
  <si>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</si>
  <si>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</si>
  <si>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</si>
  <si>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</si>
  <si>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</si>
  <si>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</si>
  <si>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</si>
  <si>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</si>
  <si>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</si>
  <si>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</si>
  <si>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</si>
  <si>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</si>
  <si>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</si>
  <si>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</si>
  <si>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</si>
  <si>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</si>
  <si>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</si>
  <si>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</si>
  <si>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</si>
  <si>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</si>
  <si>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</si>
  <si>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</si>
  <si>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</si>
  <si>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</si>
  <si>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</si>
  <si>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</si>
  <si>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</si>
  <si>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</si>
  <si>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</si>
  <si>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</si>
  <si>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</si>
  <si>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</si>
  <si>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</si>
  <si>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</si>
  <si>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</si>
  <si>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</si>
  <si>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</si>
  <si>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</si>
  <si>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</si>
  <si>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</si>
  <si>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</si>
  <si>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</si>
  <si>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</si>
  <si>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</si>
  <si>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</si>
  <si>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</si>
  <si>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</si>
  <si>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</si>
  <si>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</si>
  <si>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</si>
  <si>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</si>
  <si>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</si>
  <si>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</si>
  <si>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</si>
  <si>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</si>
  <si>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</si>
  <si>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</si>
  <si>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</si>
  <si>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</si>
  <si>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</si>
  <si>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</si>
  <si>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</si>
  <si>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</si>
  <si>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</si>
  <si>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</si>
  <si>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</si>
  <si>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</si>
  <si>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</si>
  <si>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</si>
  <si>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</si>
  <si>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</si>
  <si>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</si>
  <si>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</si>
  <si>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</si>
  <si>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</si>
  <si>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</si>
  <si>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</si>
  <si>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</si>
  <si>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</si>
  <si>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</si>
  <si>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</si>
  <si>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</si>
  <si>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</si>
  <si>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</si>
  <si>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</si>
  <si>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</si>
  <si>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</si>
  <si>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</si>
  <si>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</si>
  <si>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</si>
  <si>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</si>
  <si>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</si>
  <si>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</si>
  <si>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</si>
  <si>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</si>
  <si>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</si>
  <si>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</si>
  <si>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</si>
  <si>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</si>
  <si>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</si>
  <si>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</si>
  <si>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</si>
  <si>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</si>
  <si>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</si>
  <si>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</si>
  <si>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</si>
  <si>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</si>
  <si>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</si>
  <si>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</si>
  <si>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</si>
  <si>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</si>
  <si>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</si>
  <si>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</si>
  <si>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</si>
  <si>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</si>
  <si>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</si>
  <si>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</si>
  <si>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</si>
  <si>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</si>
  <si>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</si>
  <si>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</si>
  <si>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</si>
  <si>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</si>
  <si>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</si>
  <si>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</si>
  <si>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</si>
  <si>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</si>
  <si>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</si>
  <si>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</si>
  <si>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</si>
  <si>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</si>
  <si>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</si>
  <si>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</si>
  <si>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</si>
  <si>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</si>
  <si>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</si>
  <si>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</si>
  <si>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</si>
  <si>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</si>
  <si>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</si>
  <si>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</si>
  <si>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</si>
  <si>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</si>
  <si>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</si>
  <si>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</si>
  <si>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</si>
  <si>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</si>
  <si>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</si>
  <si>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</si>
  <si>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</si>
  <si>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</si>
  <si>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</si>
  <si>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</si>
  <si>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</si>
  <si>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</si>
  <si>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</si>
  <si>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</si>
  <si>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</si>
  <si>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</si>
  <si>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</si>
  <si>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</si>
  <si>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</si>
  <si>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</si>
  <si>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</si>
  <si>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</si>
  <si>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</si>
  <si>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</si>
  <si>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</si>
  <si>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</si>
  <si>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</si>
  <si>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</si>
  <si>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</si>
  <si>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</si>
  <si>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</si>
  <si>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</si>
  <si>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</si>
  <si>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</si>
  <si>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</si>
  <si>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</si>
  <si>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</si>
  <si>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</si>
  <si>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</si>
  <si>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</si>
  <si>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</si>
  <si>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</si>
  <si>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</si>
  <si>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</si>
  <si>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</si>
  <si>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</si>
  <si>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</si>
  <si>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</si>
  <si>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</si>
  <si>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</si>
  <si>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</si>
  <si>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</si>
  <si>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</si>
  <si>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</si>
  <si>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</si>
  <si>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</si>
  <si>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</si>
  <si>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</si>
  <si>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</si>
  <si>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</si>
  <si>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</si>
  <si>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</si>
  <si>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</si>
  <si>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</si>
  <si>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</si>
  <si>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</si>
  <si>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</si>
  <si>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</si>
  <si>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</si>
  <si>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</si>
  <si>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</si>
  <si>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</si>
  <si>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</si>
  <si>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</si>
  <si>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</si>
  <si>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</si>
  <si>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</si>
  <si>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</si>
  <si>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</si>
  <si>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</si>
  <si>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</si>
  <si>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</si>
  <si>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</si>
  <si>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</si>
  <si>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</si>
  <si>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</si>
  <si>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</si>
  <si>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</si>
  <si>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</si>
  <si>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</si>
  <si>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</si>
  <si>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</si>
  <si>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</si>
  <si>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</si>
  <si>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</si>
  <si>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</si>
  <si>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</si>
  <si>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</si>
  <si>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</si>
  <si>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</si>
  <si>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</si>
  <si>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</si>
  <si>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</si>
  <si>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</si>
  <si>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</si>
  <si>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</si>
  <si>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</si>
  <si>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</si>
  <si>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</si>
  <si>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</si>
  <si>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</si>
  <si>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</si>
  <si>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</si>
  <si>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</si>
  <si>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</si>
  <si>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</si>
  <si>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</si>
  <si>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</si>
  <si>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</si>
  <si>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</si>
  <si>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</si>
  <si>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</si>
  <si>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</si>
  <si>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</si>
  <si>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</si>
  <si>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</si>
  <si>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</si>
  <si>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</si>
  <si>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</si>
  <si>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</si>
  <si>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</si>
  <si>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</si>
  <si>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</si>
  <si>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</si>
  <si>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</si>
  <si>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</si>
  <si>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</si>
  <si>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</si>
  <si>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</si>
  <si>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</si>
  <si>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</si>
  <si>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</si>
  <si>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</si>
  <si>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</si>
  <si>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</si>
  <si>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</si>
  <si>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</si>
  <si>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</si>
  <si>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</si>
  <si>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</si>
  <si>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</si>
  <si>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</si>
  <si>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</si>
  <si>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</si>
  <si>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</si>
  <si>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</si>
  <si>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</si>
  <si>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</si>
  <si>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</si>
  <si>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</si>
  <si>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</si>
  <si>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</si>
  <si>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</si>
  <si>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</si>
  <si>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</si>
  <si>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</si>
  <si>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</si>
  <si>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</si>
  <si>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</si>
  <si>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</si>
  <si>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</si>
  <si>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</si>
  <si>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</si>
  <si>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</si>
  <si>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</si>
  <si>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</si>
  <si>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</si>
  <si>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</si>
  <si>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</si>
  <si>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</si>
  <si>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</si>
  <si>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</si>
  <si>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</si>
  <si>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</si>
  <si>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</si>
  <si>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</si>
  <si>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</si>
  <si>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</si>
  <si>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</si>
  <si>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</si>
  <si>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</si>
  <si>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</si>
  <si>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</si>
  <si>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</si>
  <si>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</si>
  <si>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</si>
  <si>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</si>
  <si>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</si>
  <si>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</si>
  <si>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</si>
  <si>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</si>
  <si>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</si>
  <si>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</si>
  <si>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</si>
  <si>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</si>
  <si>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</si>
  <si>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</si>
  <si>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</si>
  <si>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</si>
  <si>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</si>
  <si>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</si>
  <si>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</si>
  <si>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</si>
  <si>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</si>
  <si>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</si>
  <si>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</si>
  <si>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</si>
  <si>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</si>
  <si>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</si>
  <si>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</si>
  <si>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</si>
  <si>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</si>
  <si>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</si>
  <si>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</si>
  <si>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</si>
  <si>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</si>
  <si>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</si>
  <si>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</si>
  <si>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</si>
  <si>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</si>
  <si>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</si>
  <si>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</si>
  <si>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</si>
  <si>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</si>
  <si>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</si>
  <si>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</si>
  <si>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</si>
  <si>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</si>
  <si>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</si>
  <si>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</si>
  <si>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</si>
  <si>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</si>
  <si>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</si>
  <si>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</si>
  <si>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</si>
  <si>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</si>
  <si>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</si>
  <si>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</si>
  <si>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</si>
  <si>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</si>
  <si>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</si>
  <si>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</si>
  <si>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</si>
  <si>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</si>
  <si>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</si>
  <si>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</si>
  <si>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</si>
  <si>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</si>
  <si>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</si>
  <si>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</si>
  <si>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</si>
  <si>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</si>
  <si>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</si>
  <si>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</si>
  <si>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</si>
  <si>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</si>
  <si>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</si>
  <si>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</si>
  <si>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</si>
  <si>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</si>
  <si>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</si>
  <si>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</si>
  <si>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</si>
  <si>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</si>
  <si>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</si>
  <si>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</si>
  <si>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</si>
  <si>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</si>
  <si>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</si>
  <si>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</si>
  <si>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</si>
  <si>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</si>
  <si>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</si>
  <si>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</si>
  <si>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</si>
  <si>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</si>
  <si>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</si>
  <si>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</si>
  <si>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</si>
  <si>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</si>
  <si>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</si>
  <si>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</si>
  <si>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</si>
  <si>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</si>
  <si>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</si>
  <si>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</si>
  <si>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</si>
  <si>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</si>
  <si>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</si>
  <si>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</si>
  <si>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</si>
  <si>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</si>
  <si>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</si>
  <si>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</si>
  <si>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</si>
  <si>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</si>
  <si>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</si>
  <si>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</si>
  <si>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</si>
  <si>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</si>
  <si>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</si>
  <si>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</si>
  <si>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</si>
  <si>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</si>
  <si>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</si>
  <si>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</si>
  <si>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</si>
  <si>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</si>
  <si>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</si>
  <si>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</si>
  <si>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</si>
  <si>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</si>
  <si>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</si>
  <si>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</si>
  <si>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</si>
  <si>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</si>
  <si>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</si>
  <si>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</si>
  <si>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</si>
  <si>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</si>
  <si>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</si>
  <si>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</si>
  <si>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</si>
  <si>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</si>
  <si>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</si>
  <si>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</si>
  <si>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</si>
  <si>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</si>
  <si>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</si>
  <si>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</si>
  <si>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</si>
  <si>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</si>
  <si>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</si>
  <si>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</si>
  <si>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</si>
  <si>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</si>
  <si>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</si>
  <si>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</si>
  <si>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</si>
  <si>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</si>
  <si>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</si>
  <si>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</si>
  <si>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</si>
  <si>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</si>
  <si>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</si>
  <si>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</si>
  <si>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</si>
  <si>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</si>
  <si>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</si>
  <si>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</si>
  <si>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</si>
  <si>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</si>
  <si>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</si>
  <si>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</si>
  <si>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</si>
  <si>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</si>
  <si>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</si>
  <si>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</si>
  <si>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</si>
  <si>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</si>
  <si>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</si>
  <si>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</si>
  <si>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</si>
  <si>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</si>
  <si>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</si>
  <si>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</si>
  <si>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</si>
  <si>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</si>
  <si>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</si>
  <si>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</si>
  <si>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</si>
  <si>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</si>
  <si>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</si>
  <si>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</si>
  <si>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</si>
  <si>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</si>
  <si>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</si>
  <si>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</si>
  <si>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</si>
  <si>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</si>
  <si>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</si>
  <si>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</si>
  <si>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</si>
  <si>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</si>
  <si>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</si>
  <si>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</si>
  <si>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</si>
  <si>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</si>
  <si>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</si>
  <si>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</si>
  <si>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</si>
  <si>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</si>
  <si>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</si>
  <si>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</si>
  <si>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</si>
  <si>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</si>
  <si>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</si>
  <si>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</si>
  <si>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</si>
  <si>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</si>
  <si>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</si>
  <si>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</si>
  <si>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</si>
  <si>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</si>
  <si>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</si>
  <si>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</si>
  <si>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</si>
  <si>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</si>
  <si>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</si>
  <si>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</si>
  <si>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</si>
  <si>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</si>
  <si>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</si>
  <si>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</si>
  <si>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</si>
  <si>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</si>
  <si>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</si>
  <si>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</si>
  <si>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</si>
  <si>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</si>
  <si>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</si>
  <si>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</si>
  <si>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</si>
  <si>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</si>
  <si>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</si>
  <si>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</si>
  <si>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</si>
  <si>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</si>
  <si>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</si>
  <si>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</si>
  <si>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</si>
  <si>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</si>
  <si>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</si>
  <si>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</si>
  <si>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</si>
  <si>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</si>
  <si>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</si>
  <si>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</si>
  <si>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</si>
  <si>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</si>
  <si>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</si>
  <si>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</si>
  <si>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</si>
  <si>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</si>
  <si>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</si>
  <si>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</si>
  <si>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</si>
  <si>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</si>
  <si>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</si>
  <si>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</si>
  <si>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</si>
  <si>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</si>
  <si>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</si>
  <si>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</si>
  <si>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</si>
  <si>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</si>
  <si>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</si>
  <si>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</si>
  <si>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</si>
  <si>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</si>
  <si>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</si>
  <si>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</si>
  <si>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</si>
  <si>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</si>
  <si>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</si>
  <si>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</si>
  <si>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</si>
  <si>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</si>
  <si>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</si>
  <si>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</si>
  <si>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</si>
  <si>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</si>
  <si>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</si>
  <si>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</si>
  <si>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</si>
  <si>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</si>
  <si>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</si>
  <si>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</si>
  <si>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</si>
  <si>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</si>
  <si>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</si>
  <si>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</si>
  <si>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</si>
  <si>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</si>
  <si>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</si>
  <si>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</si>
  <si>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</si>
  <si>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</si>
  <si>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</si>
  <si>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</si>
  <si>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</si>
  <si>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</si>
  <si>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</si>
  <si>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</si>
  <si>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</si>
  <si>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</si>
  <si>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</si>
  <si>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</si>
  <si>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</si>
  <si>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</si>
  <si>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</si>
  <si>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</si>
  <si>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</si>
  <si>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</si>
  <si>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</si>
  <si>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</si>
  <si>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</si>
  <si>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</si>
  <si>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</si>
  <si>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</si>
  <si>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</si>
  <si>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</si>
  <si>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</si>
  <si>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</si>
  <si>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</si>
  <si>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</si>
  <si>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</si>
  <si>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</si>
  <si>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</si>
  <si>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</si>
  <si>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</si>
  <si>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</si>
  <si>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</si>
  <si>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</si>
  <si>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</si>
  <si>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</si>
  <si>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</si>
  <si>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</si>
  <si>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</si>
  <si>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</si>
  <si>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</si>
  <si>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</si>
  <si>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</si>
  <si>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</si>
  <si>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</si>
  <si>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</si>
  <si>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</si>
  <si>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</si>
  <si>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</si>
  <si>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</si>
  <si>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</si>
  <si>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</si>
  <si>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</si>
  <si>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</si>
  <si>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</si>
  <si>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</si>
  <si>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</si>
  <si>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</si>
  <si>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</si>
  <si>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</si>
  <si>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</si>
  <si>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</si>
  <si>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</si>
  <si>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</si>
  <si>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</si>
  <si>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</si>
  <si>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</si>
  <si>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</si>
  <si>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</si>
  <si>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</si>
  <si>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</si>
  <si>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</si>
  <si>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</si>
  <si>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</si>
  <si>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</si>
  <si>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</si>
  <si>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</si>
  <si>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</si>
  <si>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</si>
  <si>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</si>
  <si>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</si>
  <si>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</si>
  <si>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</si>
  <si>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</si>
  <si>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</si>
  <si>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</si>
  <si>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</si>
  <si>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</si>
  <si>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</si>
  <si>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</si>
  <si>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</si>
  <si>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</si>
  <si>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</si>
  <si>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</si>
  <si>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</si>
  <si>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</si>
  <si>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</si>
  <si>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</si>
  <si>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</si>
  <si>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</si>
  <si>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</si>
  <si>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</si>
  <si>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</si>
  <si>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</si>
  <si>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</si>
  <si>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</si>
  <si>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</si>
  <si>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</si>
  <si>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</si>
  <si>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</si>
  <si>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</si>
  <si>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</si>
  <si>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</si>
  <si>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</si>
  <si>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</si>
  <si>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</si>
  <si>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</si>
  <si>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</si>
  <si>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</si>
  <si>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</si>
  <si>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</si>
  <si>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</si>
  <si>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</si>
  <si>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</si>
  <si>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</si>
  <si>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</si>
  <si>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</si>
  <si>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</si>
  <si>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</si>
  <si>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</si>
  <si>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</si>
  <si>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</si>
  <si>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</si>
  <si>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</si>
  <si>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</si>
  <si>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</si>
  <si>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</si>
  <si>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</si>
  <si>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</si>
  <si>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</si>
  <si>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</si>
  <si>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</si>
  <si>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</si>
  <si>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</si>
  <si>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</si>
  <si>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</si>
  <si>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</si>
  <si>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</si>
  <si>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</si>
  <si>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</si>
  <si>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</si>
  <si>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</si>
  <si>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</si>
  <si>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</si>
  <si>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</si>
  <si>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</si>
  <si>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</si>
  <si>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</si>
  <si>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</si>
  <si>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</si>
  <si>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</si>
  <si>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</si>
  <si>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</si>
  <si>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</si>
  <si>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</si>
  <si>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</si>
  <si>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</si>
  <si>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</si>
  <si>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</si>
  <si>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</si>
  <si>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</si>
  <si>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</si>
  <si>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</si>
  <si>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</si>
  <si>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</si>
  <si>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</si>
  <si>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</si>
  <si>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</si>
  <si>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</si>
  <si>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</si>
  <si>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</si>
  <si>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</si>
  <si>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</si>
  <si>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</si>
  <si>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</si>
  <si>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</si>
  <si>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</si>
  <si>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</si>
  <si>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</si>
  <si>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</si>
  <si>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</si>
  <si>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</si>
  <si>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</si>
  <si>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</si>
  <si>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</si>
  <si>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</si>
  <si>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</si>
  <si>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</si>
  <si>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</si>
  <si>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</si>
  <si>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</si>
  <si>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</si>
  <si>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</si>
  <si>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</si>
  <si>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</si>
  <si>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</si>
  <si>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</si>
  <si>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</si>
  <si>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</si>
  <si>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</si>
  <si>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</si>
  <si>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</si>
  <si>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</si>
  <si>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</si>
  <si>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</si>
  <si>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</si>
  <si>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</si>
  <si>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</si>
  <si>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</si>
  <si>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</si>
  <si>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</si>
  <si>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</si>
  <si>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</si>
  <si>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</si>
  <si>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</si>
  <si>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</si>
  <si>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</si>
  <si>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</si>
  <si>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</si>
  <si>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</si>
  <si>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</si>
  <si>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</si>
  <si>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</si>
  <si>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</si>
  <si>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</si>
  <si>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</si>
  <si>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</si>
  <si>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</si>
  <si>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</si>
  <si>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</si>
  <si>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</si>
  <si>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</si>
  <si>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</si>
  <si>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</si>
  <si>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</si>
  <si>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</si>
  <si>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</si>
  <si>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</si>
  <si>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</si>
  <si>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</si>
  <si>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</si>
  <si>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</si>
  <si>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</si>
  <si>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</si>
  <si>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</si>
  <si>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</si>
  <si>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</si>
  <si>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</si>
  <si>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</si>
  <si>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</si>
  <si>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</si>
  <si>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</si>
  <si>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</si>
  <si>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</si>
  <si>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</si>
  <si>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</si>
  <si>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</si>
  <si>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</si>
  <si>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</si>
  <si>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</si>
  <si>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</si>
  <si>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</si>
  <si>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</si>
  <si>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</si>
  <si>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</si>
  <si>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</si>
  <si>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</si>
  <si>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</si>
  <si>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</si>
  <si>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</si>
  <si>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</si>
  <si>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</si>
  <si>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</si>
  <si>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</si>
  <si>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</si>
  <si>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</si>
  <si>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</si>
  <si>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</si>
  <si>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</si>
  <si>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</si>
  <si>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</si>
  <si>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</si>
  <si>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</si>
  <si>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</si>
  <si>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</si>
  <si>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</si>
  <si>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</si>
  <si>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</si>
  <si>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</si>
  <si>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</si>
  <si>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</si>
  <si>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</si>
  <si>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</si>
  <si>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</si>
  <si>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</si>
  <si>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</si>
  <si>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</si>
  <si>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</si>
  <si>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</si>
  <si>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</si>
  <si>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</si>
  <si>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</si>
  <si>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</si>
  <si>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</si>
  <si>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</si>
  <si>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</si>
  <si>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</si>
  <si>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</si>
  <si>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</si>
  <si>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</si>
  <si>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</si>
  <si>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</si>
  <si>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</si>
  <si>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</si>
  <si>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</si>
  <si>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</si>
  <si>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</si>
  <si>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</si>
  <si>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</si>
  <si>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</si>
  <si>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</si>
  <si>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</si>
  <si>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</si>
  <si>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</si>
  <si>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</si>
  <si>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</si>
  <si>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</si>
  <si>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</si>
  <si>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</si>
  <si>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</si>
  <si>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</si>
  <si>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</si>
  <si>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</si>
  <si>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</si>
  <si>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</si>
  <si>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</si>
  <si>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</si>
  <si>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</si>
  <si>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</si>
  <si>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</si>
  <si>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</si>
  <si>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</si>
  <si>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</si>
  <si>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</si>
  <si>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</si>
  <si>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</si>
  <si>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</si>
  <si>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</si>
  <si>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</si>
  <si>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</si>
  <si>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</si>
  <si>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</si>
  <si>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</si>
  <si>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</si>
  <si>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</si>
  <si>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</si>
  <si>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</si>
  <si>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</si>
  <si>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</si>
  <si>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</si>
  <si>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</si>
  <si>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</si>
  <si>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</si>
  <si>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</si>
  <si>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</si>
  <si>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</si>
  <si>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</si>
  <si>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</si>
  <si>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</si>
  <si>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</si>
  <si>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</si>
  <si>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</si>
  <si>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</si>
  <si>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</si>
  <si>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</si>
  <si>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</si>
  <si>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</si>
  <si>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</si>
  <si>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</si>
  <si>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</si>
  <si>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</si>
  <si>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</si>
  <si>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</si>
  <si>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</si>
  <si>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</si>
  <si>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</si>
  <si>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</si>
  <si>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</si>
  <si>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</si>
  <si>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</si>
  <si>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</si>
  <si>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</si>
  <si>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</si>
  <si>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</si>
  <si>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</si>
  <si>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</si>
  <si>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</si>
  <si>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</si>
  <si>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</si>
  <si>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</si>
  <si>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</si>
  <si>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</si>
  <si>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</si>
  <si>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</si>
  <si>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</si>
  <si>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</si>
  <si>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</si>
  <si>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</si>
  <si>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</si>
  <si>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</si>
  <si>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</si>
  <si>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</si>
  <si>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</si>
  <si>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</si>
  <si>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</si>
  <si>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</si>
  <si>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</si>
  <si>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</si>
  <si>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</si>
  <si>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</si>
  <si>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</si>
  <si>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</si>
  <si>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</si>
  <si>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</si>
  <si>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</si>
  <si>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</si>
  <si>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</si>
  <si>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</si>
  <si>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</si>
  <si>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</si>
  <si>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</si>
  <si>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</si>
  <si>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</si>
  <si>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</si>
  <si>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</si>
  <si>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</si>
  <si>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</si>
  <si>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</si>
  <si>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</si>
  <si>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</si>
  <si>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</si>
  <si>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</si>
  <si>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</si>
  <si>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</si>
  <si>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</si>
  <si>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</si>
  <si>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</si>
  <si>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</si>
  <si>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</si>
  <si>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</si>
  <si>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</si>
  <si>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</si>
  <si>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</si>
  <si>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</si>
  <si>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</si>
  <si>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</si>
  <si>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</si>
  <si>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</si>
  <si>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</si>
  <si>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</si>
  <si>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</si>
  <si>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</si>
  <si>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</si>
  <si>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</si>
  <si>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</si>
  <si>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</si>
  <si>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</si>
  <si>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</si>
  <si>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</si>
  <si>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</si>
  <si>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</si>
  <si>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</si>
  <si>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</si>
  <si>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</si>
  <si>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</si>
  <si>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</si>
  <si>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</si>
  <si>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</si>
  <si>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</si>
  <si>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</si>
  <si>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</si>
  <si>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</si>
  <si>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</si>
  <si>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</si>
  <si>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</si>
  <si>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</si>
  <si>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</si>
  <si>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</si>
  <si>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</si>
  <si>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</si>
  <si>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</si>
  <si>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</si>
  <si>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</si>
  <si>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</si>
  <si>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</si>
  <si>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</si>
  <si>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</si>
  <si>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</si>
  <si>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</si>
  <si>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</si>
  <si>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</si>
  <si>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</si>
  <si>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</si>
  <si>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</si>
  <si>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</si>
  <si>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</si>
  <si>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</si>
  <si>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</si>
  <si>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</si>
  <si>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</si>
  <si>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</si>
  <si>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</si>
  <si>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</si>
  <si>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</si>
  <si>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</si>
  <si>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</si>
  <si>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</si>
  <si>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</si>
  <si>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</si>
  <si>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</si>
  <si>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</si>
  <si>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</si>
  <si>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</si>
  <si>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</si>
  <si>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</si>
  <si>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</si>
  <si>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</si>
  <si>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</si>
  <si>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</si>
  <si>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</si>
  <si>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</si>
  <si>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</si>
  <si>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</si>
  <si>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</si>
  <si>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</si>
  <si>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</si>
  <si>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</si>
  <si>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</si>
  <si>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</si>
  <si>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</si>
  <si>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</si>
  <si>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</si>
  <si>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</si>
  <si>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</si>
  <si>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</si>
  <si>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</si>
  <si>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</si>
  <si>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</si>
  <si>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</si>
  <si>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</si>
  <si>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</si>
  <si>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</si>
  <si>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</si>
  <si>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</si>
  <si>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</si>
  <si>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</si>
  <si>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</si>
  <si>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</si>
  <si>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</si>
  <si>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</si>
  <si>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</si>
  <si>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</si>
  <si>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</si>
  <si>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</si>
  <si>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</si>
  <si>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</si>
  <si>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</si>
  <si>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</si>
  <si>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</si>
  <si>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</si>
  <si>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</si>
  <si>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</si>
  <si>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</si>
  <si>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</si>
  <si>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</si>
  <si>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</si>
  <si>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</si>
  <si>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</si>
  <si>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</si>
  <si>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</si>
  <si>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</si>
  <si>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</si>
  <si>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</si>
  <si>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</si>
  <si>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</si>
  <si>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</si>
  <si>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</si>
  <si>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</si>
  <si>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</si>
  <si>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</si>
  <si>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</si>
  <si>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</si>
  <si>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</si>
  <si>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</si>
  <si>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</si>
  <si>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</si>
  <si>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</si>
  <si>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</si>
  <si>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</si>
  <si>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</si>
  <si>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</si>
  <si>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</si>
  <si>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</si>
  <si>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</si>
  <si>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</si>
  <si>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</si>
  <si>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</si>
  <si>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</si>
  <si>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</si>
  <si>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</si>
  <si>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</si>
  <si>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</si>
  <si>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</si>
  <si>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</si>
  <si>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</si>
  <si>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</si>
  <si>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</si>
  <si>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</si>
  <si>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</si>
  <si>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</si>
  <si>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</si>
  <si>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</si>
  <si>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</si>
  <si>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</si>
  <si>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</si>
  <si>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</si>
  <si>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</si>
  <si>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</si>
  <si>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</si>
  <si>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</si>
  <si>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</si>
  <si>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</si>
  <si>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</si>
  <si>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</si>
  <si>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</si>
  <si>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</si>
  <si>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</si>
  <si>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</si>
  <si>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</si>
  <si>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</si>
  <si>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</si>
  <si>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</si>
  <si>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</si>
  <si>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</si>
  <si>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</si>
  <si>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</si>
  <si>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</si>
  <si>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</si>
  <si>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</si>
  <si>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</si>
  <si>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</si>
  <si>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</si>
  <si>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</si>
  <si>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</si>
  <si>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</si>
  <si>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</si>
  <si>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</si>
  <si>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</si>
  <si>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</si>
  <si>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</si>
  <si>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</si>
  <si>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</si>
  <si>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</si>
  <si>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</si>
  <si>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</si>
  <si>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</si>
  <si>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</si>
  <si>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</si>
  <si>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</si>
  <si>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</si>
  <si>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</si>
  <si>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</si>
  <si>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</si>
  <si>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</si>
  <si>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</si>
  <si>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</si>
  <si>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</si>
  <si>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</si>
  <si>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</si>
  <si>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</si>
  <si>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</si>
  <si>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</si>
  <si>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</si>
  <si>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</si>
  <si>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</si>
  <si>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</si>
  <si>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</si>
  <si>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</si>
  <si>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</si>
  <si>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</si>
  <si>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</si>
  <si>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</si>
  <si>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</si>
  <si>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</si>
  <si>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</si>
  <si>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</si>
  <si>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</si>
  <si>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</si>
  <si>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</si>
  <si>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</si>
  <si>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</si>
  <si>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</si>
  <si>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</si>
  <si>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</si>
  <si>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</si>
  <si>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</si>
  <si>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</si>
  <si>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</si>
  <si>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</si>
  <si>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</si>
  <si>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</si>
  <si>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</si>
  <si>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</si>
  <si>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</si>
  <si>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</si>
  <si>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</si>
  <si>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</si>
  <si>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</si>
  <si>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</si>
  <si>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</si>
  <si>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</si>
  <si>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</si>
  <si>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</si>
  <si>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</si>
  <si>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</si>
  <si>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</si>
  <si>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</si>
  <si>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</si>
  <si>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</si>
  <si>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</si>
  <si>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</si>
  <si>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</si>
  <si>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</si>
  <si>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</si>
  <si>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</si>
  <si>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</si>
  <si>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</si>
  <si>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</si>
  <si>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</si>
  <si>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</si>
  <si>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</si>
  <si>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</si>
  <si>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</si>
  <si>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</si>
  <si>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</si>
  <si>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</si>
  <si>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</si>
  <si>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</si>
  <si>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</si>
  <si>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</si>
  <si>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</si>
  <si>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</si>
  <si>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</si>
  <si>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</si>
  <si>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</si>
  <si>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</si>
  <si>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</si>
  <si>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</si>
  <si>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</si>
  <si>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</si>
  <si>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</si>
  <si>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</si>
  <si>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</si>
  <si>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</si>
  <si>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</si>
  <si>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</si>
  <si>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</si>
  <si>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</si>
  <si>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</si>
  <si>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</si>
  <si>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</si>
  <si>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</si>
  <si>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</si>
  <si>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</si>
  <si>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</si>
  <si>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</si>
  <si>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</si>
  <si>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</si>
  <si>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</si>
  <si>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</si>
  <si>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</si>
  <si>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</si>
  <si>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</si>
  <si>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</si>
  <si>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</si>
  <si>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</si>
  <si>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</si>
  <si>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</si>
  <si>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</si>
  <si>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</si>
  <si>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</si>
  <si>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</si>
  <si>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</si>
  <si>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</si>
  <si>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</si>
  <si>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</si>
  <si>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</si>
  <si>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</si>
  <si>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</si>
  <si>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</si>
  <si>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</si>
  <si>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</si>
  <si>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</si>
  <si>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</si>
  <si>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</si>
  <si>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</si>
  <si>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</si>
  <si>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</si>
  <si>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</si>
  <si>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</si>
  <si>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</si>
  <si>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</si>
  <si>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</si>
  <si>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</si>
  <si>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</si>
  <si>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</si>
  <si>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</si>
  <si>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</si>
  <si>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</si>
  <si>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</si>
  <si>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</si>
  <si>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</si>
  <si>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</si>
  <si>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</si>
  <si>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</si>
  <si>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</si>
  <si>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</si>
  <si>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</si>
  <si>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</si>
  <si>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</si>
  <si>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</si>
  <si>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</si>
  <si>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</si>
  <si>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</si>
  <si>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</si>
  <si>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</si>
  <si>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</si>
  <si>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</si>
  <si>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</si>
  <si>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</si>
  <si>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</si>
  <si>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</si>
  <si>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</si>
  <si>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</si>
  <si>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</si>
  <si>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</si>
  <si>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</si>
  <si>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</si>
  <si>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</si>
  <si>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</si>
  <si>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</si>
  <si>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</si>
  <si>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</si>
  <si>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</si>
  <si>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</si>
  <si>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</si>
  <si>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</si>
  <si>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</si>
  <si>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</si>
  <si>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</si>
  <si>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</si>
  <si>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</si>
  <si>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</si>
  <si>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</si>
  <si>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</si>
  <si>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</si>
  <si>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</si>
  <si>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</si>
  <si>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</si>
  <si>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</si>
  <si>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</si>
  <si>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</si>
  <si>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</si>
  <si>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</si>
  <si>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</si>
  <si>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</si>
  <si>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</si>
  <si>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</si>
  <si>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</si>
  <si>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</si>
  <si>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</si>
  <si>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</si>
  <si>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</si>
  <si>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</si>
  <si>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</si>
  <si>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</si>
  <si>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</si>
  <si>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</si>
  <si>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</si>
  <si>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</si>
  <si>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</si>
  <si>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</si>
  <si>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</si>
  <si>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</si>
  <si>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</si>
  <si>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</si>
  <si>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</si>
  <si>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</si>
  <si>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</si>
  <si>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</si>
  <si>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</si>
  <si>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</si>
  <si>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</si>
  <si>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</si>
  <si>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</si>
  <si>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</si>
  <si>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</si>
  <si>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</si>
  <si>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</si>
  <si>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</si>
  <si>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</si>
  <si>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</si>
  <si>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</si>
  <si>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</si>
  <si>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</si>
  <si>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</si>
  <si>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</si>
  <si>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</si>
  <si>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</si>
  <si>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</si>
  <si>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</si>
  <si>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</si>
  <si>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</si>
  <si>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</si>
  <si>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</si>
  <si>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</si>
  <si>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</si>
  <si>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</si>
  <si>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</si>
  <si>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</si>
  <si>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</si>
  <si>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</si>
  <si>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</si>
  <si>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</si>
  <si>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</si>
  <si>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</si>
  <si>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</si>
  <si>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</si>
  <si>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</si>
  <si>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</si>
  <si>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</si>
  <si>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</si>
  <si>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</si>
  <si>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</si>
  <si>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</si>
  <si>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</si>
  <si>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</si>
  <si>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</si>
  <si>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</si>
  <si>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</si>
  <si>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</si>
  <si>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</si>
  <si>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</si>
  <si>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</si>
  <si>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</si>
  <si>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</si>
  <si>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</si>
  <si>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</si>
  <si>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</si>
  <si>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</si>
  <si>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</si>
  <si>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</si>
  <si>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</si>
  <si>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</si>
  <si>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</si>
  <si>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</si>
  <si>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</si>
  <si>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</si>
  <si>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</si>
  <si>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</si>
  <si>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</si>
  <si>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</si>
  <si>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</si>
  <si>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</si>
  <si>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</si>
  <si>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</si>
  <si>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</si>
  <si>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</si>
  <si>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</si>
  <si>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</si>
  <si>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</si>
  <si>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</si>
  <si>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</si>
  <si>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</si>
  <si>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</si>
  <si>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</si>
  <si>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</si>
  <si>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</si>
  <si>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</si>
  <si>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</si>
  <si>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</si>
  <si>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</si>
  <si>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</si>
  <si>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</si>
  <si>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</si>
  <si>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</si>
  <si>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</si>
  <si>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</si>
  <si>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</si>
  <si>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</si>
  <si>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</si>
  <si>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</si>
  <si>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</si>
  <si>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</si>
  <si>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</si>
  <si>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</si>
  <si>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</si>
  <si>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</si>
  <si>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</si>
  <si>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</si>
  <si>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</si>
  <si>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</si>
  <si>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</si>
  <si>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</si>
  <si>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</si>
  <si>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</si>
  <si>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</si>
  <si>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</si>
  <si>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</si>
  <si>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</si>
  <si>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</si>
  <si>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</si>
  <si>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</si>
  <si>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</si>
  <si>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</si>
  <si>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</si>
  <si>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</si>
  <si>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</si>
  <si>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</si>
  <si>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</si>
  <si>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</si>
  <si>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</si>
  <si>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</si>
  <si>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</si>
  <si>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</si>
  <si>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</si>
  <si>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</si>
  <si>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</si>
  <si>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</si>
  <si>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</si>
  <si>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</si>
  <si>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</si>
  <si>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</si>
  <si>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</si>
  <si>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</si>
  <si>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</si>
  <si>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</si>
  <si>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</si>
  <si>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</si>
  <si>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</si>
  <si>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</si>
  <si>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</si>
  <si>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</si>
  <si>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</si>
  <si>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</si>
  <si>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</si>
  <si>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</si>
  <si>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</si>
  <si>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</si>
  <si>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</si>
  <si>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</si>
  <si>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</si>
  <si>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</si>
  <si>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</si>
  <si>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</si>
  <si>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</si>
  <si>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</si>
  <si>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</si>
  <si>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</si>
  <si>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</si>
  <si>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</si>
  <si>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</si>
  <si>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</si>
  <si>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</si>
  <si>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</si>
  <si>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</si>
  <si>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</si>
  <si>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</si>
  <si>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</si>
  <si>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</si>
  <si>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</si>
  <si>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</si>
  <si>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</si>
  <si>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</si>
  <si>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</si>
  <si>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</si>
  <si>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</si>
  <si>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</si>
  <si>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</si>
  <si>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</si>
  <si>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</si>
  <si>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</si>
  <si>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</si>
  <si>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</si>
  <si>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</si>
  <si>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</si>
  <si>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</si>
  <si>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</si>
  <si>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</si>
  <si>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</si>
  <si>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</si>
  <si>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</si>
  <si>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</si>
  <si>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</si>
  <si>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</si>
  <si>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</si>
  <si>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</si>
  <si>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</si>
  <si>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</si>
  <si>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</si>
  <si>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</si>
  <si>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</si>
  <si>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</si>
  <si>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</si>
  <si>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</si>
  <si>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</si>
  <si>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</si>
  <si>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</si>
  <si>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</si>
  <si>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</si>
  <si>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</si>
  <si>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</si>
  <si>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</si>
  <si>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</si>
  <si>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</si>
  <si>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</si>
  <si>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</si>
  <si>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</si>
  <si>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</si>
  <si>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</si>
  <si>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</si>
  <si>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</si>
  <si>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</si>
  <si>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</si>
  <si>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</si>
  <si>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</si>
  <si>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</si>
  <si>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</si>
  <si>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</si>
  <si>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</si>
  <si>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</si>
  <si>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</si>
  <si>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</si>
  <si>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</si>
  <si>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</si>
  <si>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</si>
  <si>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</si>
  <si>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</si>
  <si>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</si>
  <si>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</si>
  <si>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</si>
  <si>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</si>
  <si>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</si>
  <si>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</si>
  <si>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</si>
  <si>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</si>
  <si>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</si>
  <si>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</si>
  <si>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</si>
  <si>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</si>
  <si>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</si>
  <si>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</si>
  <si>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</si>
  <si>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</si>
  <si>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</si>
  <si>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</si>
  <si>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</si>
  <si>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</si>
  <si>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</si>
  <si>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</si>
  <si>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</si>
  <si>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</si>
  <si>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</si>
  <si>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</si>
  <si>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</si>
  <si>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</si>
  <si>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</si>
  <si>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</si>
  <si>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</si>
  <si>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</si>
  <si>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</si>
  <si>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</si>
  <si>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</si>
  <si>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</si>
  <si>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</si>
  <si>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</si>
  <si>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</si>
  <si>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</si>
  <si>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</si>
  <si>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</si>
  <si>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</si>
  <si>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</si>
  <si>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</si>
  <si>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</si>
  <si>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</si>
  <si>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</si>
  <si>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</si>
  <si>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</si>
  <si>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</si>
  <si>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</si>
  <si>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</si>
  <si>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</si>
  <si>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</si>
  <si>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</si>
  <si>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</si>
  <si>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</si>
  <si>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</si>
  <si>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</si>
  <si>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</si>
  <si>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</si>
  <si>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</si>
  <si>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</si>
  <si>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</si>
  <si>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</si>
  <si>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</si>
  <si>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</si>
  <si>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</si>
  <si>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</si>
  <si>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</si>
  <si>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</si>
  <si>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</si>
  <si>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</si>
  <si>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</si>
  <si>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</si>
  <si>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</si>
  <si>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</si>
  <si>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</si>
  <si>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</si>
  <si>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</si>
  <si>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</si>
  <si>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</si>
  <si>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</si>
  <si>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</si>
  <si>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</si>
  <si>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</si>
  <si>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</si>
  <si>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</si>
  <si>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</si>
  <si>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</si>
  <si>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</si>
  <si>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</si>
  <si>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</si>
  <si>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</si>
  <si>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</si>
  <si>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</si>
  <si>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</si>
  <si>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</si>
  <si>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</si>
  <si>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</si>
  <si>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</si>
  <si>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</si>
  <si>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</si>
  <si>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</si>
  <si>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</si>
  <si>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</si>
  <si>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</si>
  <si>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</si>
  <si>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</si>
  <si>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</si>
  <si>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</si>
  <si>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</si>
  <si>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</si>
  <si>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</si>
  <si>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</si>
  <si>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</si>
  <si>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</si>
  <si>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</si>
  <si>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</si>
  <si>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</si>
  <si>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</si>
  <si>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</si>
  <si>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</si>
  <si>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</si>
  <si>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</si>
  <si>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</si>
  <si>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</si>
  <si>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</si>
  <si>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</si>
  <si>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</si>
  <si>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</si>
  <si>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</si>
  <si>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</si>
  <si>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</si>
  <si>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</si>
  <si>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</si>
  <si>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</si>
  <si>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</si>
  <si>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</si>
  <si>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</si>
  <si>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</si>
  <si>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</si>
  <si>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</si>
  <si>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</si>
  <si>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</si>
  <si>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</si>
  <si>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</si>
  <si>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</si>
  <si>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</si>
  <si>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</si>
  <si>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</si>
  <si>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</si>
  <si>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</si>
  <si>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</si>
  <si>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</si>
  <si>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</si>
  <si>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</si>
  <si>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</si>
  <si>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</si>
  <si>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</si>
  <si>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</si>
  <si>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</si>
  <si>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</si>
  <si>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</si>
  <si>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</si>
  <si>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</si>
  <si>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</si>
  <si>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</si>
  <si>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</si>
  <si>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</si>
  <si>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</si>
  <si>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</si>
  <si>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</si>
  <si>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</si>
  <si>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</si>
  <si>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</si>
  <si>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</si>
  <si>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</si>
  <si>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</si>
  <si>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</si>
  <si>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</si>
  <si>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</si>
  <si>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</si>
  <si>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</si>
  <si>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</si>
  <si>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</si>
  <si>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</si>
  <si>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</si>
  <si>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</si>
  <si>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</si>
  <si>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</si>
  <si>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</si>
  <si>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</si>
  <si>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</si>
  <si>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</si>
  <si>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</si>
  <si>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</si>
  <si>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</si>
  <si>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</si>
  <si>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</si>
  <si>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</si>
  <si>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</si>
  <si>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</si>
  <si>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</si>
  <si>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</si>
  <si>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</si>
  <si>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</si>
  <si>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</si>
  <si>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</si>
  <si>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</si>
  <si>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</si>
  <si>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</si>
  <si>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</si>
  <si>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</si>
  <si>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</si>
  <si>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</si>
  <si>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</si>
  <si>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</si>
  <si>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</si>
  <si>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</si>
  <si>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</si>
  <si>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</si>
  <si>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</si>
  <si>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</si>
  <si>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</si>
  <si>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</si>
  <si>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</si>
  <si>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</si>
  <si>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</si>
  <si>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</si>
  <si>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</si>
  <si>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</si>
  <si>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</si>
  <si>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</si>
  <si>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</si>
  <si>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</si>
  <si>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</si>
  <si>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</si>
  <si>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</si>
  <si>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</si>
  <si>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</si>
  <si>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</si>
  <si>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</si>
  <si>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</si>
  <si>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</si>
  <si>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</si>
  <si>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</si>
  <si>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</si>
  <si>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</si>
  <si>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</si>
  <si>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</si>
  <si>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</si>
  <si>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</si>
  <si>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</si>
  <si>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</si>
  <si>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</si>
  <si>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</si>
  <si>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</si>
  <si>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</si>
  <si>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</si>
  <si>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</si>
  <si>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</si>
  <si>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</si>
  <si>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</si>
  <si>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</si>
  <si>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</si>
  <si>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</si>
  <si>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</si>
  <si>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</si>
  <si>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</si>
  <si>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</si>
  <si>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</si>
  <si>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</si>
  <si>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</si>
  <si>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</si>
  <si>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</si>
  <si>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</si>
  <si>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</si>
  <si>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</si>
  <si>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</si>
  <si>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</si>
  <si>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</si>
  <si>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</si>
  <si>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</si>
  <si>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</si>
  <si>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</si>
  <si>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</si>
  <si>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</si>
  <si>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</si>
  <si>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</si>
  <si>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</si>
  <si>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</si>
  <si>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</si>
  <si>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</si>
  <si>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</si>
  <si>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</si>
  <si>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</si>
  <si>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</si>
  <si>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</si>
  <si>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</si>
  <si>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</si>
  <si>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</si>
  <si>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</si>
  <si>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</si>
  <si>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</si>
  <si>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</si>
  <si>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</si>
  <si>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</si>
  <si>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</si>
  <si>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</si>
  <si>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</si>
  <si>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</si>
  <si>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</si>
  <si>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</si>
  <si>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</si>
  <si>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</si>
  <si>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</si>
  <si>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</si>
  <si>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</si>
  <si>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</si>
  <si>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</si>
  <si>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</si>
  <si>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</si>
  <si>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</si>
  <si>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</si>
  <si>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</si>
  <si>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</si>
  <si>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</si>
  <si>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</si>
  <si>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</si>
  <si>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</si>
  <si>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</si>
  <si>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</si>
  <si>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</si>
  <si>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</si>
  <si>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</si>
  <si>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</si>
  <si>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</si>
  <si>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</si>
  <si>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</si>
  <si>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</si>
  <si>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</si>
  <si>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</si>
  <si>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</si>
  <si>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</si>
  <si>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</si>
  <si>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</si>
  <si>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</si>
  <si>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</si>
  <si>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</si>
  <si>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</si>
  <si>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</si>
  <si>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</si>
  <si>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</si>
  <si>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</si>
  <si>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</si>
  <si>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</si>
  <si>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</si>
  <si>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</si>
  <si>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</si>
  <si>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</si>
  <si>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</si>
  <si>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</si>
  <si>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</si>
  <si>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</si>
  <si>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</si>
  <si>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</si>
  <si>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</si>
  <si>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</si>
  <si>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</si>
  <si>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</si>
  <si>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</si>
  <si>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</si>
  <si>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</si>
  <si>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</si>
  <si>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</si>
  <si>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</si>
  <si>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</si>
  <si>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</si>
  <si>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</si>
  <si>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</si>
  <si>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</si>
  <si>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</si>
  <si>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</si>
  <si>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</si>
  <si>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</si>
  <si>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</si>
  <si>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</si>
  <si>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</si>
  <si>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</si>
  <si>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</si>
  <si>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</si>
  <si>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</si>
  <si>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</si>
  <si>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</si>
  <si>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</si>
  <si>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</si>
  <si>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</si>
  <si>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</si>
  <si>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</si>
  <si>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</si>
  <si>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</si>
  <si>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</si>
  <si>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</si>
  <si>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</si>
  <si>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</si>
  <si>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</si>
  <si>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</si>
  <si>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</si>
  <si>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</si>
  <si>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</si>
  <si>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</si>
  <si>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</si>
  <si>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</si>
  <si>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</si>
  <si>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</si>
  <si>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</si>
  <si>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</si>
  <si>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</si>
  <si>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</si>
  <si>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</si>
  <si>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</si>
  <si>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</si>
  <si>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</si>
  <si>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</si>
  <si>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</si>
  <si>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</si>
  <si>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</si>
  <si>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</si>
  <si>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</si>
  <si>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</si>
  <si>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</si>
  <si>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</si>
  <si>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</si>
  <si>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</si>
  <si>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</si>
  <si>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</si>
  <si>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</si>
  <si>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</si>
  <si>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</si>
  <si>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</si>
  <si>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</si>
  <si>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</si>
  <si>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</si>
  <si>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</si>
  <si>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</si>
  <si>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</si>
  <si>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</si>
  <si>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</si>
  <si>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</si>
  <si>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</si>
  <si>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</si>
  <si>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</si>
  <si>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</si>
  <si>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</si>
  <si>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</si>
  <si>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</si>
  <si>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</si>
  <si>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</si>
  <si>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</si>
  <si>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</si>
  <si>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</si>
  <si>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</si>
  <si>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</si>
  <si>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</si>
  <si>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</si>
  <si>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</si>
  <si>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</si>
  <si>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</si>
  <si>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</si>
  <si>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</si>
  <si>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</si>
  <si>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</si>
  <si>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</si>
  <si>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</si>
  <si>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</si>
  <si>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</si>
  <si>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</si>
  <si>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</si>
  <si>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</si>
  <si>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</si>
  <si>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</si>
  <si>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</si>
  <si>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</si>
  <si>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</si>
  <si>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</si>
  <si>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</si>
  <si>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</si>
  <si>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</si>
  <si>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</si>
  <si>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</si>
  <si>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</si>
  <si>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</si>
  <si>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</si>
  <si>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</si>
  <si>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</si>
  <si>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</si>
  <si>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</si>
  <si>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</si>
  <si>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</si>
  <si>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</si>
  <si>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</si>
  <si>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</si>
  <si>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</si>
  <si>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</si>
  <si>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</si>
  <si>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</si>
  <si>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</si>
  <si>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</si>
  <si>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</si>
  <si>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</si>
  <si>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</si>
  <si>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</si>
  <si>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</si>
  <si>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</si>
  <si>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</si>
  <si>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</si>
  <si>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</si>
  <si>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</si>
  <si>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</si>
  <si>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</si>
  <si>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</si>
  <si>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</si>
  <si>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</si>
  <si>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</si>
  <si>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</si>
  <si>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</si>
  <si>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</si>
  <si>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</si>
  <si>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</si>
  <si>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</si>
  <si>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</si>
  <si>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</si>
  <si>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</si>
  <si>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</si>
  <si>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</si>
  <si>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</si>
  <si>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</si>
  <si>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</si>
  <si>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</si>
  <si>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</si>
  <si>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</si>
  <si>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</si>
  <si>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</si>
  <si>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</si>
  <si>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</si>
  <si>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</si>
  <si>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</si>
  <si>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</si>
  <si>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</si>
  <si>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</si>
  <si>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</si>
  <si>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</si>
  <si>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</si>
  <si>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</si>
  <si>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</si>
  <si>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</si>
  <si>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</si>
  <si>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</si>
  <si>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</si>
  <si>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</si>
  <si>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</si>
  <si>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</si>
  <si>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</si>
  <si>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</si>
  <si>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</si>
  <si>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</si>
  <si>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</si>
  <si>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</si>
  <si>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</si>
  <si>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</si>
  <si>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</si>
  <si>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</si>
  <si>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</si>
  <si>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</si>
  <si>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</si>
  <si>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</si>
  <si>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</si>
  <si>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</si>
  <si>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</si>
  <si>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</si>
  <si>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</si>
  <si>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</si>
  <si>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</si>
  <si>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</si>
  <si>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</si>
  <si>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</si>
  <si>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</si>
  <si>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</si>
  <si>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</si>
  <si>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</si>
  <si>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</si>
  <si>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</si>
  <si>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</si>
  <si>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</si>
  <si>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</si>
  <si>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</si>
  <si>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</si>
  <si>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</si>
  <si>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</si>
  <si>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</si>
  <si>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</si>
  <si>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</si>
  <si>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</si>
  <si>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</si>
  <si>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</si>
  <si>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</si>
  <si>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</si>
  <si>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</si>
  <si>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</si>
  <si>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</si>
  <si>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</si>
  <si>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</si>
  <si>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</si>
  <si>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</si>
  <si>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</si>
  <si>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</si>
  <si>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</si>
  <si>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</si>
  <si>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</si>
  <si>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</si>
  <si>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</si>
  <si>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</si>
  <si>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</si>
  <si>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</si>
  <si>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</si>
  <si>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</si>
  <si>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</si>
  <si>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</si>
  <si>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</si>
  <si>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</si>
  <si>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</si>
  <si>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</si>
  <si>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</si>
  <si>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</si>
  <si>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</si>
  <si>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</si>
  <si>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</si>
  <si>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</si>
  <si>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</si>
  <si>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</si>
  <si>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</si>
  <si>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</si>
  <si>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</si>
  <si>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</si>
  <si>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</si>
  <si>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</si>
  <si>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</si>
  <si>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</si>
  <si>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</si>
  <si>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</si>
  <si>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</si>
  <si>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</si>
  <si>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</si>
  <si>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</si>
  <si>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</si>
  <si>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</si>
  <si>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</si>
  <si>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</si>
  <si>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</si>
  <si>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</si>
  <si>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</si>
  <si>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</si>
  <si>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</si>
  <si>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</si>
  <si>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</si>
  <si>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</si>
  <si>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</si>
  <si>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</si>
  <si>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</si>
  <si>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</si>
  <si>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</si>
  <si>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</si>
  <si>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</si>
  <si>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</si>
  <si>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</si>
  <si>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</si>
  <si>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</si>
  <si>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</si>
  <si>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</si>
  <si>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</si>
  <si>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</si>
  <si>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</si>
  <si>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</si>
  <si>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</si>
  <si>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</si>
  <si>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</si>
  <si>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</si>
  <si>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</si>
  <si>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</si>
  <si>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</si>
  <si>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</si>
  <si>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</si>
  <si>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</si>
  <si>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</si>
  <si>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</si>
  <si>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</si>
  <si>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</si>
  <si>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</si>
  <si>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</si>
  <si>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</si>
  <si>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</si>
  <si>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</si>
  <si>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</si>
  <si>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</si>
  <si>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</si>
  <si>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</si>
  <si>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</si>
  <si>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</si>
  <si>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</si>
  <si>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</si>
  <si>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</si>
  <si>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</si>
  <si>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</si>
  <si>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</si>
  <si>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</si>
  <si>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</si>
  <si>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</si>
  <si>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</si>
  <si>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</si>
  <si>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</si>
  <si>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</si>
  <si>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</si>
  <si>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</si>
  <si>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</si>
  <si>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</si>
  <si>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</si>
  <si>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</si>
  <si>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</si>
  <si>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</si>
  <si>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</si>
  <si>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</si>
  <si>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</si>
  <si>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</si>
  <si>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</si>
  <si>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</si>
  <si>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</si>
  <si>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</si>
  <si>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</si>
  <si>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</si>
  <si>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</si>
  <si>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</si>
  <si>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</si>
  <si>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</si>
  <si>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</si>
  <si>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</si>
  <si>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</si>
  <si>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</si>
  <si>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</si>
  <si>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</si>
  <si>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</si>
  <si>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</si>
  <si>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</si>
  <si>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</si>
  <si>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</si>
  <si>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</si>
  <si>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</si>
  <si>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</si>
  <si>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</si>
  <si>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</si>
  <si>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</si>
  <si>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</si>
  <si>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</si>
  <si>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</si>
  <si>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</si>
  <si>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</si>
  <si>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</si>
  <si>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</si>
  <si>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</si>
  <si>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</si>
  <si>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</si>
  <si>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</si>
  <si>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</si>
  <si>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</si>
  <si>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</si>
  <si>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</si>
  <si>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</si>
  <si>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</si>
  <si>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</si>
  <si>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</si>
  <si>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</si>
  <si>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</si>
  <si>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</si>
  <si>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</si>
  <si>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</si>
  <si>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</si>
  <si>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</si>
  <si>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</si>
  <si>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</si>
  <si>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</si>
  <si>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</si>
  <si>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</si>
  <si>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</si>
  <si>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</si>
  <si>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</si>
  <si>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</si>
  <si>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</si>
  <si>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</si>
  <si>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</si>
  <si>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</si>
  <si>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</si>
  <si>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</si>
  <si>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</si>
  <si>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</si>
  <si>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</si>
  <si>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</si>
  <si>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</si>
  <si>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</si>
  <si>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</si>
  <si>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</si>
  <si>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</si>
  <si>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</si>
  <si>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</si>
  <si>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</si>
  <si>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</si>
  <si>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</si>
  <si>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</si>
  <si>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</si>
  <si>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</si>
  <si>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</si>
  <si>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</si>
  <si>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</si>
  <si>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</si>
  <si>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</si>
  <si>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</si>
  <si>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</si>
  <si>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</si>
  <si>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</si>
  <si>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</si>
  <si>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</si>
  <si>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</si>
  <si>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</si>
  <si>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</si>
  <si>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</si>
  <si>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</si>
  <si>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</si>
  <si>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</si>
  <si>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</si>
  <si>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</si>
  <si>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</si>
  <si>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</si>
  <si>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</si>
  <si>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</si>
  <si>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</si>
  <si>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</si>
  <si>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</si>
  <si>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</si>
  <si>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</si>
  <si>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</si>
  <si>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</si>
  <si>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</si>
  <si>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</si>
  <si>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</si>
  <si>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</si>
  <si>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</si>
  <si>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</si>
  <si>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</si>
  <si>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</si>
  <si>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</si>
  <si>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</si>
  <si>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</si>
  <si>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</si>
  <si>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</si>
  <si>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</si>
  <si>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</si>
  <si>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</si>
  <si>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</si>
  <si>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</si>
  <si>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</si>
  <si>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</si>
  <si>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</si>
  <si>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</si>
  <si>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</si>
  <si>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</si>
  <si>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</si>
  <si>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</si>
  <si>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</si>
  <si>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</si>
  <si>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</si>
  <si>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</si>
  <si>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</si>
  <si>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</si>
  <si>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</si>
  <si>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</si>
  <si>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</si>
  <si>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</si>
  <si>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</si>
  <si>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</si>
  <si>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</si>
  <si>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</si>
  <si>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</si>
  <si>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</si>
  <si>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</si>
  <si>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</si>
  <si>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</si>
  <si>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</si>
  <si>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</si>
  <si>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</si>
  <si>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</si>
  <si>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</si>
  <si>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</si>
  <si>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</si>
  <si>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</si>
  <si>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</si>
  <si>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</si>
  <si>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</si>
  <si>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</si>
  <si>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</si>
  <si>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</si>
  <si>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</si>
  <si>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</si>
  <si>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</si>
  <si>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</si>
  <si>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</si>
  <si>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</si>
  <si>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</si>
  <si>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</si>
  <si>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</si>
  <si>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</si>
  <si>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</si>
  <si>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</si>
  <si>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</si>
  <si>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</si>
  <si>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</si>
  <si>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</si>
  <si>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</si>
  <si>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</si>
  <si>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</si>
  <si>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</si>
  <si>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</si>
  <si>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</si>
  <si>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</si>
  <si>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</si>
  <si>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</si>
  <si>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</si>
  <si>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</si>
  <si>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</si>
  <si>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</si>
  <si>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</si>
  <si>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</si>
  <si>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</si>
  <si>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</si>
  <si>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</si>
  <si>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</si>
  <si>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</si>
  <si>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</si>
  <si>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</si>
  <si>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</si>
  <si>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</si>
  <si>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</si>
  <si>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</si>
  <si>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</si>
  <si>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</si>
  <si>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</si>
  <si>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</si>
  <si>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</si>
  <si>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</si>
  <si>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</si>
  <si>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</si>
  <si>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</si>
  <si>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</si>
  <si>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</si>
  <si>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</si>
  <si>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</si>
  <si>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</si>
  <si>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</si>
  <si>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</si>
  <si>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</si>
  <si>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</si>
  <si>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</si>
  <si>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</si>
  <si>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</si>
  <si>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</si>
  <si>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</si>
  <si>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</si>
  <si>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</si>
  <si>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</si>
  <si>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</si>
  <si>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</si>
  <si>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</si>
  <si>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</si>
  <si>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</si>
  <si>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</si>
  <si>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</si>
  <si>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</si>
  <si>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</si>
  <si>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</si>
  <si>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</si>
  <si>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</si>
  <si>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</si>
  <si>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</si>
  <si>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</si>
  <si>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</si>
  <si>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</si>
  <si>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</si>
  <si>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</si>
  <si>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</si>
  <si>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</si>
  <si>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</si>
  <si>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</si>
  <si>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</si>
  <si>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</si>
  <si>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</si>
  <si>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</si>
  <si>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</si>
  <si>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</si>
  <si>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</si>
  <si>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</si>
  <si>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</si>
  <si>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</si>
  <si>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</si>
  <si>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</si>
  <si>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</si>
  <si>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</si>
  <si>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</si>
  <si>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</si>
  <si>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</si>
  <si>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</si>
  <si>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</si>
  <si>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</si>
  <si>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</si>
  <si>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</si>
  <si>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</si>
  <si>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</si>
  <si>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</si>
  <si>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</si>
  <si>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</si>
  <si>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</si>
  <si>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</si>
  <si>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</si>
  <si>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</si>
  <si>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</si>
  <si>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</si>
  <si>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</si>
  <si>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</si>
  <si>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</si>
  <si>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</si>
  <si>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</si>
  <si>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</si>
  <si>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</si>
  <si>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</si>
  <si>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</si>
  <si>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</si>
  <si>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</si>
  <si>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</si>
  <si>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</si>
  <si>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</si>
  <si>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</si>
  <si>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</si>
  <si>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</si>
  <si>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</si>
  <si>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</si>
  <si>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</si>
  <si>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</si>
  <si>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</si>
  <si>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</si>
  <si>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</si>
  <si>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</si>
  <si>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</si>
  <si>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</si>
  <si>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</si>
  <si>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</si>
  <si>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</si>
  <si>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</si>
  <si>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</si>
  <si>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</si>
  <si>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</si>
  <si>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</si>
  <si>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</si>
  <si>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</si>
  <si>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</si>
  <si>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</si>
  <si>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</si>
  <si>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</si>
  <si>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</si>
  <si>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</si>
  <si>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</si>
  <si>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</si>
  <si>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</si>
  <si>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</si>
  <si>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</si>
  <si>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</si>
  <si>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</si>
  <si>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</si>
  <si>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</si>
  <si>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</si>
  <si>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</si>
  <si>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</si>
  <si>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</si>
  <si>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</si>
  <si>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</si>
  <si>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</si>
  <si>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</si>
  <si>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</si>
  <si>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</si>
  <si>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</si>
  <si>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</si>
  <si>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</si>
  <si>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</si>
  <si>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</si>
  <si>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</si>
  <si>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</si>
  <si>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</si>
  <si>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</si>
  <si>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</si>
  <si>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</si>
  <si>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</si>
  <si>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</si>
  <si>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</si>
  <si>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</si>
  <si>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</si>
  <si>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</si>
  <si>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</si>
  <si>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</si>
  <si>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</si>
  <si>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</si>
  <si>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</si>
  <si>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</si>
  <si>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</si>
  <si>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</si>
  <si>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</si>
  <si>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</si>
  <si>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</si>
  <si>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</si>
  <si>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</si>
  <si>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</si>
  <si>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</si>
  <si>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</si>
  <si>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</si>
  <si>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</si>
  <si>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</si>
  <si>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</si>
  <si>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</si>
  <si>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</si>
  <si>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</si>
  <si>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</si>
  <si>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</si>
  <si>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</si>
  <si>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</si>
  <si>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</si>
  <si>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</si>
  <si>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</si>
  <si>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</si>
  <si>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</si>
  <si>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</si>
  <si>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</si>
  <si>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</si>
  <si>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</si>
  <si>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</si>
  <si>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</si>
  <si>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</si>
  <si>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</si>
  <si>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</si>
  <si>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</si>
  <si>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</si>
  <si>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</si>
  <si>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</si>
  <si>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</si>
  <si>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</si>
  <si>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</si>
  <si>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</si>
  <si>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</si>
  <si>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</si>
  <si>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</si>
  <si>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</si>
  <si>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</si>
  <si>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</si>
  <si>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</si>
  <si>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</si>
  <si>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</si>
  <si>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</si>
  <si>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</si>
  <si>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</si>
  <si>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</si>
  <si>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</si>
  <si>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</si>
  <si>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</si>
  <si>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</si>
  <si>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</si>
  <si>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</si>
  <si>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</si>
  <si>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</si>
  <si>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</si>
  <si>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</si>
  <si>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</si>
  <si>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</si>
  <si>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</si>
  <si>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</si>
  <si>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</si>
  <si>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</si>
  <si>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</si>
  <si>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</si>
  <si>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</si>
  <si>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</si>
  <si>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</si>
  <si>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</si>
  <si>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</si>
  <si>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</si>
  <si>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</si>
  <si>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</si>
  <si>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</si>
  <si>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</si>
  <si>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</si>
  <si>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</si>
  <si>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</si>
  <si>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</si>
  <si>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</si>
  <si>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</si>
  <si>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</si>
  <si>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</si>
  <si>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</si>
  <si>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</si>
  <si>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</si>
  <si>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</si>
  <si>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</si>
  <si>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</si>
  <si>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</si>
  <si>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</si>
  <si>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</si>
  <si>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</si>
  <si>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</si>
  <si>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</si>
  <si>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</si>
  <si>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</si>
  <si>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</si>
  <si>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</si>
  <si>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</si>
  <si>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</si>
  <si>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</si>
  <si>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</si>
  <si>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</si>
  <si>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</si>
  <si>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</si>
  <si>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</si>
  <si>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</si>
  <si>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</si>
  <si>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</si>
  <si>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</si>
  <si>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</si>
  <si>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</si>
  <si>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</si>
  <si>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</si>
  <si>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</si>
  <si>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</si>
  <si>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</si>
  <si>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</si>
  <si>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</si>
  <si>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</si>
  <si>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</si>
  <si>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</si>
  <si>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</si>
  <si>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</si>
  <si>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</si>
  <si>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</si>
  <si>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</si>
  <si>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</si>
  <si>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</si>
  <si>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</si>
  <si>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</si>
  <si>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</si>
  <si>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</si>
  <si>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</si>
  <si>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</si>
  <si>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</si>
  <si>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</si>
  <si>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</si>
  <si>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</si>
  <si>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</si>
  <si>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</si>
  <si>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</si>
  <si>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</si>
  <si>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</si>
  <si>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</si>
  <si>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</si>
  <si>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</si>
  <si>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</si>
  <si>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</si>
  <si>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</si>
  <si>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</si>
  <si>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</si>
  <si>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</si>
  <si>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</si>
  <si>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</si>
  <si>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</si>
  <si>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</si>
  <si>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</si>
  <si>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</si>
  <si>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</si>
  <si>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</si>
  <si>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</si>
  <si>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</si>
  <si>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</si>
  <si>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</si>
  <si>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</si>
  <si>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</si>
  <si>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</si>
  <si>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</si>
  <si>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</si>
  <si>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</si>
  <si>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</si>
  <si>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</si>
  <si>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</si>
  <si>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</si>
  <si>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</si>
  <si>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</si>
  <si>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</si>
  <si>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</si>
  <si>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</si>
  <si>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</si>
  <si>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</si>
  <si>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</si>
  <si>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</si>
  <si>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</si>
  <si>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</si>
  <si>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</si>
  <si>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</si>
  <si>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</si>
  <si>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</si>
  <si>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</si>
  <si>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</si>
  <si>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</si>
  <si>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</si>
  <si>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</si>
  <si>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</si>
  <si>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</si>
  <si>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</si>
  <si>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</si>
  <si>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</si>
  <si>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</si>
  <si>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</si>
  <si>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</si>
  <si>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</si>
  <si>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</si>
  <si>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</si>
  <si>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</si>
  <si>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</si>
  <si>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</si>
  <si>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</si>
  <si>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</si>
  <si>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</si>
  <si>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</si>
  <si>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</si>
  <si>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</si>
  <si>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</si>
  <si>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</si>
  <si>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</si>
  <si>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</si>
  <si>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</si>
  <si>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</si>
  <si>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</si>
  <si>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</si>
  <si>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</si>
  <si>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</si>
  <si>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</si>
  <si>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</si>
  <si>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</si>
  <si>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</si>
  <si>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</si>
  <si>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</si>
  <si>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</si>
  <si>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</si>
  <si>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</si>
  <si>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</si>
  <si>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</si>
  <si>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</si>
  <si>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</si>
  <si>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</si>
  <si>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</si>
  <si>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</si>
  <si>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</si>
  <si>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</si>
  <si>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</si>
  <si>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</si>
  <si>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</si>
  <si>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</si>
  <si>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</si>
  <si>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</si>
  <si>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</si>
  <si>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</si>
  <si>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</si>
  <si>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</si>
  <si>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</si>
  <si>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</si>
  <si>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</si>
  <si>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</si>
  <si>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</si>
  <si>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</si>
  <si>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</si>
  <si>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</si>
  <si>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</si>
  <si>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</si>
  <si>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</si>
  <si>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</si>
  <si>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</si>
  <si>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</si>
  <si>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</si>
  <si>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</si>
  <si>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</si>
  <si>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</si>
  <si>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</si>
  <si>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</si>
  <si>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</si>
  <si>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</si>
  <si>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</si>
  <si>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</si>
  <si>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</si>
  <si>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</si>
  <si>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</si>
  <si>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</si>
  <si>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</si>
  <si>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</si>
  <si>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</si>
  <si>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</si>
  <si>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</si>
  <si>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</si>
  <si>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</si>
  <si>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</si>
  <si>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</si>
  <si>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</si>
  <si>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</si>
  <si>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</si>
  <si>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</si>
  <si>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</si>
  <si>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</si>
  <si>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</si>
  <si>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</si>
  <si>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</si>
  <si>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</si>
  <si>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</si>
  <si>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</si>
  <si>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</si>
  <si>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</si>
  <si>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</si>
  <si>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</si>
  <si>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</si>
  <si>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</si>
  <si>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</si>
  <si>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</si>
  <si>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</si>
  <si>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</si>
  <si>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</si>
  <si>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</si>
  <si>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</si>
  <si>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</si>
  <si>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</si>
  <si>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</si>
  <si>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</si>
  <si>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</si>
  <si>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</si>
  <si>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</si>
  <si>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</si>
  <si>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</si>
  <si>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</si>
  <si>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</si>
  <si>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</si>
  <si>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</si>
  <si>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</si>
  <si>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</si>
  <si>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</si>
  <si>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</si>
  <si>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</si>
  <si>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</si>
  <si>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</si>
  <si>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</si>
  <si>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</si>
  <si>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</si>
  <si>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</si>
  <si>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</si>
  <si>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</si>
  <si>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</si>
  <si>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</si>
  <si>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</si>
  <si>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</si>
  <si>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</si>
  <si>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</si>
  <si>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</si>
  <si>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</si>
  <si>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</si>
  <si>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</si>
  <si>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</si>
  <si>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</si>
  <si>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</si>
  <si>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</si>
  <si>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</si>
  <si>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</si>
  <si>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</si>
  <si>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</si>
  <si>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</si>
  <si>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</si>
  <si>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</si>
  <si>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</si>
  <si>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</si>
  <si>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</si>
  <si>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</si>
  <si>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</si>
  <si>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</si>
  <si>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</si>
  <si>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</si>
  <si>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</si>
  <si>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</si>
  <si>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</si>
  <si>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</si>
  <si>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</si>
  <si>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</si>
  <si>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</si>
  <si>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</si>
  <si>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</si>
  <si>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</si>
  <si>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</si>
  <si>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</si>
  <si>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</si>
  <si>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</si>
  <si>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</si>
  <si>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</si>
  <si>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</si>
  <si>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</si>
  <si>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</si>
  <si>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</si>
  <si>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</si>
  <si>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</si>
  <si>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</si>
  <si>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</si>
  <si>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</si>
  <si>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</si>
  <si>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</si>
  <si>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</si>
  <si>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</si>
  <si>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</si>
  <si>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</si>
  <si>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</si>
  <si>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</si>
  <si>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</si>
  <si>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</si>
  <si>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</si>
  <si>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</si>
  <si>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</si>
  <si>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</si>
  <si>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</si>
  <si>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</si>
  <si>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</si>
  <si>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</si>
  <si>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</si>
  <si>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</si>
  <si>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</si>
  <si>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</si>
  <si>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</si>
  <si>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</si>
  <si>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</si>
  <si>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</si>
  <si>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</si>
  <si>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</si>
  <si>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</si>
  <si>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</si>
  <si>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</si>
  <si>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</si>
  <si>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</si>
  <si>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</si>
  <si>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</si>
  <si>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</si>
  <si>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</si>
  <si>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</si>
  <si>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</si>
  <si>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</si>
  <si>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</si>
  <si>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</si>
  <si>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</si>
  <si>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</si>
  <si>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</si>
  <si>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</si>
  <si>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</si>
  <si>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</si>
  <si>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</si>
  <si>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</si>
  <si>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</si>
  <si>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</si>
  <si>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</si>
  <si>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</si>
  <si>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</si>
  <si>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</si>
  <si>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</si>
  <si>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</si>
  <si>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</si>
  <si>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</si>
  <si>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</si>
  <si>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</si>
  <si>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</si>
  <si>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</si>
  <si>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</si>
  <si>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</si>
  <si>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</si>
  <si>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</si>
  <si>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</si>
  <si>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</si>
  <si>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</si>
  <si>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</si>
  <si>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</si>
  <si>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</si>
  <si>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</si>
  <si>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</si>
  <si>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</si>
  <si>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</si>
  <si>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</si>
  <si>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</si>
  <si>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</si>
  <si>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</si>
  <si>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</si>
  <si>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</si>
  <si>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</si>
  <si>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</si>
  <si>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</si>
  <si>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</si>
  <si>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</si>
  <si>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</si>
  <si>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</si>
  <si>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</si>
  <si>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</si>
  <si>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</si>
  <si>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</si>
  <si>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</si>
  <si>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</si>
  <si>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</si>
  <si>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</si>
  <si>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</si>
  <si>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</si>
  <si>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</si>
  <si>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</si>
  <si>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</si>
  <si>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</si>
  <si>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</si>
  <si>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</si>
  <si>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</si>
  <si>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</si>
  <si>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</si>
  <si>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</si>
  <si>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</si>
  <si>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</si>
  <si>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</si>
  <si>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</si>
  <si>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</si>
  <si>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</si>
  <si>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</si>
  <si>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</si>
  <si>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</si>
  <si>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</si>
  <si>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</si>
  <si>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</si>
  <si>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</si>
  <si>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</si>
  <si>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</si>
  <si>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</si>
  <si>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</si>
  <si>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</si>
  <si>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</si>
  <si>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</si>
  <si>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</si>
  <si>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</si>
  <si>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</si>
  <si>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</si>
  <si>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</si>
  <si>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</si>
  <si>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</si>
  <si>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</si>
  <si>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</si>
  <si>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</si>
  <si>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</si>
  <si>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</si>
  <si>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</si>
  <si>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</si>
  <si>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</si>
  <si>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</si>
  <si>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</si>
  <si>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</si>
  <si>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</si>
  <si>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</si>
  <si>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</si>
  <si>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</si>
  <si>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</si>
  <si>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</si>
  <si>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</si>
  <si>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</si>
  <si>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</si>
  <si>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</si>
  <si>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</si>
  <si>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</si>
  <si>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</si>
  <si>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</si>
  <si>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</si>
  <si>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</si>
  <si>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</si>
  <si>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</si>
  <si>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</si>
  <si>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</si>
  <si>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</si>
  <si>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</si>
  <si>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</si>
  <si>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</si>
  <si>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</si>
  <si>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</si>
  <si>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</si>
  <si>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</si>
  <si>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</si>
  <si>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</si>
  <si>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</si>
  <si>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</si>
  <si>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</si>
  <si>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</si>
  <si>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</si>
  <si>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</si>
  <si>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</si>
  <si>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</si>
  <si>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</si>
  <si>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</si>
  <si>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</si>
  <si>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</si>
  <si>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</si>
  <si>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</si>
  <si>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</si>
  <si>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</si>
  <si>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</si>
  <si>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</si>
  <si>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</si>
  <si>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</si>
  <si>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</si>
  <si>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</si>
  <si>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</si>
  <si>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</si>
  <si>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</si>
  <si>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</si>
  <si>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</si>
  <si>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</si>
  <si>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</si>
  <si>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</si>
  <si>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</si>
  <si>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</si>
  <si>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</si>
  <si>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</si>
  <si>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</si>
  <si>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</si>
  <si>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</si>
  <si>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</si>
  <si>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</si>
  <si>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</si>
  <si>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</si>
  <si>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</si>
  <si>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</si>
  <si>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</si>
  <si>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</si>
  <si>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</si>
  <si>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</si>
  <si>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</si>
  <si>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</si>
  <si>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</si>
  <si>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</si>
  <si>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</si>
  <si>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</si>
  <si>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</si>
  <si>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</si>
  <si>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</si>
  <si>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</si>
  <si>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</si>
  <si>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</si>
  <si>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</si>
  <si>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</si>
  <si>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</si>
  <si>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</si>
  <si>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</si>
  <si>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</si>
  <si>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</si>
  <si>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</si>
  <si>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</si>
  <si>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</si>
  <si>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</si>
  <si>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</si>
  <si>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</si>
  <si>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</si>
  <si>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</si>
  <si>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</si>
  <si>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</si>
  <si>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</si>
  <si>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</si>
  <si>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</si>
  <si>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</si>
  <si>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</si>
  <si>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</si>
  <si>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</si>
  <si>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</si>
  <si>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</si>
  <si>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</si>
  <si>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</si>
  <si>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</si>
  <si>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</si>
  <si>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</si>
  <si>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</si>
  <si>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</si>
  <si>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</si>
  <si>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</si>
  <si>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</si>
  <si>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</si>
  <si>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</si>
  <si>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</si>
  <si>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</si>
  <si>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</si>
  <si>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</si>
  <si>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</si>
  <si>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</si>
  <si>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</si>
  <si>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</si>
  <si>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</si>
  <si>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</si>
  <si>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</si>
  <si>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</si>
  <si>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</si>
  <si>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</si>
  <si>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</si>
  <si>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</si>
  <si>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</si>
  <si>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</si>
  <si>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</si>
  <si>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</si>
  <si>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</si>
  <si>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</si>
  <si>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</si>
  <si>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</si>
  <si>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</si>
  <si>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</si>
  <si>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</si>
  <si>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</si>
  <si>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</si>
  <si>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</si>
  <si>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</si>
  <si>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</si>
  <si>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</si>
  <si>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</si>
  <si>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</si>
  <si>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</si>
  <si>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</si>
  <si>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</si>
  <si>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</si>
  <si>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</si>
  <si>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</si>
  <si>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</si>
  <si>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</si>
  <si>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</si>
  <si>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</si>
  <si>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</si>
  <si>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</si>
  <si>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</si>
  <si>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</si>
  <si>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</si>
  <si>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</si>
  <si>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</si>
  <si>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</si>
  <si>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</si>
  <si>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</si>
  <si>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</si>
  <si>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</si>
  <si>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</si>
  <si>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</si>
  <si>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</si>
  <si>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</si>
  <si>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</si>
  <si>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</si>
  <si>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</si>
  <si>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</si>
  <si>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</si>
  <si>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</si>
  <si>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</si>
  <si>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</si>
  <si>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</si>
  <si>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</si>
  <si>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</si>
  <si>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</si>
  <si>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</si>
  <si>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</si>
  <si>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</si>
  <si>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</si>
  <si>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</si>
  <si>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</si>
  <si>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</si>
  <si>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</si>
  <si>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</si>
  <si>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</si>
  <si>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</si>
  <si>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</si>
  <si>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</si>
  <si>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</si>
  <si>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</si>
  <si>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</si>
  <si>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</si>
  <si>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</si>
  <si>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</si>
  <si>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</si>
  <si>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</si>
  <si>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</si>
  <si>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</si>
  <si>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</si>
  <si>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</si>
  <si>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</si>
  <si>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</si>
  <si>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</si>
  <si>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</si>
  <si>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</si>
  <si>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</si>
  <si>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</si>
  <si>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</si>
  <si>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</si>
  <si>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</si>
  <si>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</si>
  <si>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</si>
  <si>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</si>
  <si>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</si>
  <si>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</si>
  <si>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</si>
  <si>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</si>
  <si>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</si>
  <si>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</si>
  <si>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</si>
  <si>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</si>
  <si>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</si>
  <si>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</si>
  <si>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</si>
  <si>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</si>
  <si>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</si>
  <si>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</si>
  <si>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</si>
  <si>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</si>
  <si>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</si>
  <si>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</si>
  <si>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</si>
  <si>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</si>
  <si>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</si>
  <si>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</si>
  <si>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</si>
  <si>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</si>
  <si>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</si>
  <si>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</si>
  <si>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</si>
  <si>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</si>
  <si>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</si>
  <si>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</si>
  <si>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</si>
  <si>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</si>
  <si>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</si>
  <si>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</si>
  <si>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</si>
  <si>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</si>
  <si>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</si>
  <si>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</si>
  <si>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</si>
  <si>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</si>
  <si>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</si>
  <si>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</si>
  <si>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</si>
  <si>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</si>
  <si>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</si>
  <si>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</si>
  <si>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</si>
  <si>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</si>
  <si>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</si>
  <si>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</si>
  <si>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</si>
  <si>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</si>
  <si>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</si>
  <si>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</si>
  <si>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</si>
  <si>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</si>
  <si>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</si>
  <si>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</si>
  <si>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</si>
  <si>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</si>
  <si>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</si>
  <si>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</si>
  <si>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</si>
  <si>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</si>
  <si>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</si>
  <si>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</si>
  <si>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</si>
  <si>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</si>
  <si>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</si>
  <si>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</si>
  <si>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</si>
  <si>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</si>
  <si>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</si>
  <si>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</si>
  <si>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</si>
  <si>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</si>
  <si>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</si>
  <si>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</si>
  <si>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</si>
  <si>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</si>
  <si>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</si>
  <si>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</si>
  <si>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</si>
  <si>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</si>
  <si>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</si>
  <si>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</si>
  <si>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</si>
  <si>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</si>
  <si>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</si>
  <si>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</si>
  <si>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</si>
  <si>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</si>
  <si>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</si>
  <si>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</si>
  <si>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</si>
  <si>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</si>
  <si>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</si>
  <si>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</si>
  <si>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</si>
  <si>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</si>
  <si>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</si>
  <si>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</si>
  <si>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</si>
  <si>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</si>
  <si>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</si>
  <si>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</si>
  <si>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</si>
  <si>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</si>
  <si>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</si>
  <si>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</si>
  <si>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</si>
  <si>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</si>
  <si>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</si>
  <si>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</si>
  <si>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</si>
  <si>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</si>
  <si>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</si>
  <si>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</si>
  <si>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</si>
  <si>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</si>
  <si>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</si>
  <si>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</si>
  <si>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</si>
  <si>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</si>
  <si>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</si>
  <si>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</si>
  <si>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</si>
  <si>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</si>
  <si>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</si>
  <si>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</si>
  <si>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</si>
  <si>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</si>
  <si>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</si>
  <si>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</si>
  <si>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</si>
  <si>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</si>
  <si>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</si>
  <si>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</si>
  <si>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</si>
  <si>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</si>
  <si>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</si>
  <si>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</si>
  <si>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</si>
  <si>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</si>
  <si>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</si>
  <si>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</si>
  <si>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</si>
  <si>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</si>
  <si>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</si>
  <si>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</si>
  <si>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</si>
  <si>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</si>
  <si>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</si>
  <si>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</si>
  <si>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</si>
  <si>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</si>
  <si>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</si>
  <si>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</si>
  <si>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</si>
  <si>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</si>
  <si>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</si>
  <si>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</si>
  <si>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</si>
  <si>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</si>
  <si>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</si>
  <si>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</si>
  <si>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</si>
  <si>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</si>
  <si>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</si>
  <si>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</si>
  <si>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</si>
  <si>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</si>
  <si>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</si>
  <si>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</si>
  <si>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</si>
  <si>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</si>
  <si>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</si>
  <si>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</si>
  <si>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</si>
  <si>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</si>
  <si>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</si>
  <si>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</si>
  <si>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</si>
  <si>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</si>
  <si>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</si>
  <si>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</si>
  <si>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</si>
  <si>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</si>
  <si>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</si>
  <si>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</si>
  <si>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</si>
  <si>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</si>
  <si>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</si>
  <si>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</si>
  <si>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</si>
  <si>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</si>
  <si>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</si>
  <si>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</si>
  <si>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</si>
  <si>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</si>
  <si>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</si>
  <si>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</si>
  <si>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</si>
  <si>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</si>
  <si>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</si>
  <si>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</si>
  <si>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</si>
  <si>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</si>
  <si>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</si>
  <si>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</si>
  <si>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</si>
  <si>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</si>
  <si>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</si>
  <si>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</si>
  <si>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</si>
  <si>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</si>
  <si>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</si>
  <si>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</si>
  <si>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</si>
  <si>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</si>
  <si>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</si>
  <si>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</si>
  <si>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</si>
  <si>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</si>
  <si>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</si>
  <si>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</si>
  <si>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</si>
  <si>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</si>
  <si>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</si>
  <si>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</si>
  <si>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</si>
  <si>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</si>
  <si>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</si>
  <si>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</si>
  <si>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</si>
  <si>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</si>
  <si>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</si>
  <si>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</si>
  <si>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</si>
  <si>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</si>
  <si>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</si>
  <si>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</si>
  <si>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</si>
  <si>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</si>
  <si>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</si>
  <si>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</si>
  <si>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</si>
  <si>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</si>
  <si>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</si>
  <si>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</si>
  <si>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</si>
  <si>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</si>
  <si>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</si>
  <si>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</si>
  <si>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</si>
  <si>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</si>
  <si>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</si>
  <si>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</si>
  <si>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</si>
  <si>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</si>
  <si>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</si>
  <si>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</si>
  <si>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</si>
  <si>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</si>
  <si>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</si>
  <si>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</si>
  <si>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</si>
  <si>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</si>
  <si>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</si>
  <si>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</si>
  <si>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</si>
  <si>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</si>
  <si>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</si>
  <si>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</si>
  <si>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</si>
  <si>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</si>
  <si>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</si>
  <si>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</si>
  <si>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</si>
  <si>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</si>
  <si>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</si>
  <si>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</si>
  <si>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</si>
  <si>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</si>
  <si>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</si>
  <si>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</si>
  <si>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</si>
  <si>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</si>
  <si>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</si>
  <si>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</si>
  <si>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</si>
  <si>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</si>
  <si>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</si>
  <si>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</si>
  <si>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</si>
  <si>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</si>
  <si>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</si>
  <si>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</si>
  <si>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</si>
  <si>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</si>
  <si>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</si>
  <si>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</si>
  <si>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</si>
  <si>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</si>
  <si>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</si>
  <si>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</si>
  <si>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</si>
  <si>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</si>
  <si>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</si>
  <si>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</si>
  <si>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</si>
  <si>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</si>
  <si>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</si>
  <si>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</si>
  <si>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</si>
  <si>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</si>
  <si>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</si>
  <si>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</si>
  <si>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</si>
  <si>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</si>
  <si>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</si>
  <si>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</si>
  <si>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</si>
  <si>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</si>
  <si>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</si>
  <si>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</si>
  <si>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</si>
  <si>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</si>
  <si>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</si>
  <si>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</si>
  <si>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</si>
  <si>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</si>
  <si>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</si>
  <si>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</si>
  <si>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</si>
  <si>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</si>
  <si>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</si>
  <si>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</si>
  <si>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</si>
  <si>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</si>
  <si>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</si>
  <si>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</si>
  <si>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</si>
  <si>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</si>
  <si>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</si>
  <si>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</si>
  <si>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</si>
  <si>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</si>
  <si>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</si>
  <si>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</si>
  <si>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</si>
  <si>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</si>
  <si>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</si>
  <si>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</si>
  <si>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</si>
  <si>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</si>
  <si>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</si>
  <si>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</si>
  <si>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</si>
  <si>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</si>
  <si>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</si>
  <si>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</si>
  <si>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</si>
  <si>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</si>
  <si>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</si>
  <si>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</si>
  <si>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</si>
  <si>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</si>
  <si>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</si>
  <si>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</si>
  <si>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</si>
  <si>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</si>
  <si>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</si>
  <si>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</si>
  <si>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</si>
  <si>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</si>
  <si>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</si>
  <si>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</si>
  <si>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</si>
  <si>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</si>
  <si>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</si>
  <si>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</si>
  <si>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</si>
  <si>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</si>
  <si>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</si>
  <si>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</si>
  <si>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</si>
  <si>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</si>
  <si>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</si>
  <si>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</si>
  <si>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</si>
  <si>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</si>
  <si>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</si>
  <si>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</si>
  <si>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</si>
  <si>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</si>
  <si>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</si>
  <si>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</si>
  <si>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</si>
  <si>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</si>
  <si>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</si>
  <si>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</si>
  <si>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</si>
  <si>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</si>
  <si>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</si>
  <si>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</si>
  <si>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</si>
  <si>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</si>
  <si>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</si>
  <si>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</si>
  <si>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</si>
  <si>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</si>
  <si>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</si>
  <si>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</si>
  <si>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</si>
  <si>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</si>
  <si>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</si>
  <si>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</si>
  <si>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</si>
  <si>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</si>
  <si>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</si>
  <si>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</si>
  <si>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</si>
  <si>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</si>
  <si>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</si>
  <si>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</si>
  <si>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</si>
  <si>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</si>
  <si>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</si>
  <si>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</si>
  <si>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</si>
  <si>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</si>
  <si>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</si>
  <si>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</si>
  <si>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</si>
  <si>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</si>
  <si>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</si>
  <si>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</si>
  <si>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</si>
  <si>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</si>
  <si>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</si>
  <si>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</si>
  <si>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</si>
  <si>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</si>
  <si>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</si>
  <si>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</si>
  <si>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</si>
  <si>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</si>
  <si>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</si>
  <si>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</si>
  <si>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</si>
  <si>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</si>
  <si>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</si>
  <si>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</si>
  <si>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</si>
  <si>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</si>
  <si>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</si>
  <si>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</si>
  <si>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</si>
  <si>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</si>
  <si>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</si>
  <si>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</si>
  <si>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</si>
  <si>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</si>
  <si>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</si>
  <si>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</si>
  <si>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</si>
  <si>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</si>
  <si>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</si>
  <si>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</si>
  <si>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</si>
  <si>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</si>
  <si>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</si>
  <si>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</si>
  <si>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</si>
  <si>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</si>
  <si>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</si>
  <si>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</si>
  <si>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</si>
  <si>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</si>
  <si>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</si>
  <si>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</si>
  <si>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</si>
  <si>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</si>
  <si>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</si>
  <si>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</si>
  <si>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</si>
  <si>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</si>
  <si>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</si>
  <si>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</si>
  <si>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</si>
  <si>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</si>
  <si>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</si>
  <si>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</si>
  <si>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</si>
  <si>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</si>
  <si>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</si>
  <si>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</si>
  <si>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</si>
  <si>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</si>
  <si>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</si>
  <si>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</si>
  <si>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</si>
  <si>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</si>
  <si>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</si>
  <si>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</si>
  <si>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</si>
  <si>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</si>
  <si>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</si>
  <si>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</si>
  <si>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</si>
  <si>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</si>
  <si>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</si>
  <si>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</si>
  <si>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</si>
  <si>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</si>
  <si>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</si>
  <si>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</si>
  <si>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</si>
  <si>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</si>
  <si>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</si>
  <si>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</si>
  <si>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</si>
  <si>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</si>
  <si>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</si>
  <si>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</si>
  <si>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</si>
  <si>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</si>
  <si>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</si>
  <si>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</si>
  <si>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</si>
  <si>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</si>
  <si>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</si>
  <si>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</si>
  <si>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</si>
  <si>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</si>
  <si>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</si>
  <si>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</si>
  <si>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</si>
  <si>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</si>
  <si>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</si>
  <si>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</si>
  <si>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</si>
  <si>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</si>
  <si>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</si>
  <si>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</si>
  <si>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</si>
  <si>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</si>
  <si>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</si>
  <si>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</si>
  <si>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</si>
  <si>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</si>
  <si>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</si>
  <si>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</si>
  <si>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</si>
  <si>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</si>
  <si>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</si>
  <si>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</si>
  <si>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</si>
  <si>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</si>
  <si>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</si>
  <si>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</si>
  <si>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</si>
  <si>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</si>
  <si>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</si>
  <si>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</si>
  <si>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</si>
  <si>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</si>
  <si>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</si>
  <si>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</si>
  <si>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</si>
  <si>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</si>
  <si>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</si>
  <si>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</si>
  <si>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</si>
  <si>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</si>
  <si>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</si>
  <si>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</si>
  <si>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</si>
  <si>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</si>
  <si>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</si>
  <si>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</si>
  <si>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</si>
  <si>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</si>
  <si>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</si>
  <si>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</si>
  <si>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</si>
  <si>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</si>
  <si>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</si>
  <si>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</si>
  <si>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</si>
  <si>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</si>
  <si>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</si>
  <si>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</si>
  <si>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</si>
  <si>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</si>
  <si>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</si>
  <si>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</si>
  <si>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</si>
  <si>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</si>
  <si>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</si>
  <si>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</si>
  <si>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</si>
  <si>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</si>
  <si>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</si>
  <si>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</si>
  <si>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</si>
  <si>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</si>
  <si>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</si>
  <si>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</si>
  <si>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</si>
  <si>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</si>
  <si>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</si>
  <si>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</si>
  <si>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</si>
  <si>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</si>
  <si>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</si>
  <si>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</si>
  <si>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</si>
  <si>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</si>
  <si>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</si>
  <si>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</si>
  <si>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</si>
  <si>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</si>
  <si>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</si>
  <si>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</si>
  <si>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</si>
  <si>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</si>
  <si>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</si>
  <si>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</si>
  <si>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</si>
  <si>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</si>
  <si>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</si>
  <si>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</si>
  <si>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</si>
  <si>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</si>
  <si>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</si>
  <si>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</si>
  <si>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</si>
  <si>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</si>
  <si>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</si>
  <si>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</si>
  <si>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</si>
  <si>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</si>
  <si>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</si>
  <si>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</si>
  <si>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</si>
  <si>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</si>
  <si>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</si>
  <si>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</si>
  <si>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</si>
  <si>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</si>
  <si>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</si>
  <si>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</si>
  <si>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</si>
  <si>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</si>
  <si>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</si>
  <si>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</si>
  <si>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</si>
  <si>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</si>
  <si>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</si>
  <si>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</si>
  <si>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</si>
  <si>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</si>
  <si>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</si>
  <si>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</si>
  <si>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</si>
  <si>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</si>
  <si>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</si>
  <si>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</si>
  <si>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</si>
  <si>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</si>
  <si>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</si>
  <si>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</si>
  <si>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</si>
  <si>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</si>
  <si>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</si>
  <si>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</si>
  <si>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</si>
  <si>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</si>
  <si>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</si>
  <si>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</si>
  <si>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</si>
  <si>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</si>
  <si>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</si>
  <si>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</si>
  <si>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</si>
  <si>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</si>
  <si>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</si>
  <si>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</si>
  <si>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</si>
  <si>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</si>
  <si>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</si>
  <si>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</si>
  <si>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</si>
  <si>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</si>
  <si>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</si>
  <si>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</si>
  <si>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</si>
  <si>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</si>
  <si>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</si>
  <si>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</si>
  <si>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</si>
  <si>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</si>
  <si>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</si>
  <si>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</si>
  <si>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</si>
  <si>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</si>
  <si>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</si>
  <si>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</si>
  <si>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</si>
  <si>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</si>
  <si>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</si>
  <si>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</si>
  <si>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</si>
  <si>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</si>
  <si>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</si>
  <si>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</si>
  <si>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</si>
  <si>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</si>
  <si>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</si>
  <si>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</si>
  <si>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</si>
  <si>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</si>
  <si>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</si>
  <si>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</si>
  <si>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</si>
  <si>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</si>
  <si>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</si>
  <si>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</si>
  <si>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</si>
  <si>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</si>
  <si>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</si>
  <si>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</si>
  <si>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</si>
  <si>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</si>
  <si>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</si>
  <si>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</si>
  <si>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</si>
  <si>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</si>
  <si>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</si>
  <si>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</si>
  <si>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</si>
  <si>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</si>
  <si>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</si>
  <si>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</si>
  <si>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</si>
  <si>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</si>
  <si>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</si>
  <si>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</si>
  <si>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</si>
  <si>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</si>
  <si>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</si>
  <si>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</si>
  <si>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</si>
  <si>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</si>
  <si>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</si>
  <si>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</si>
  <si>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</si>
  <si>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</si>
  <si>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</si>
  <si>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</si>
  <si>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</si>
  <si>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</si>
  <si>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</si>
  <si>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</si>
  <si>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</si>
  <si>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</si>
  <si>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</si>
  <si>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</si>
  <si>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</si>
  <si>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</si>
  <si>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</si>
  <si>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</si>
  <si>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</si>
  <si>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</si>
  <si>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</si>
  <si>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</si>
  <si>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</si>
  <si>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</si>
  <si>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</si>
  <si>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</si>
  <si>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</si>
  <si>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</si>
  <si>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</si>
  <si>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</si>
  <si>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</si>
  <si>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</si>
  <si>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</si>
  <si>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</si>
  <si>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</si>
  <si>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</si>
  <si>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</si>
  <si>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</si>
  <si>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</si>
  <si>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</si>
  <si>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</si>
  <si>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</si>
  <si>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</si>
  <si>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</si>
  <si>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</si>
  <si>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</si>
  <si>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</si>
  <si>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</si>
  <si>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</si>
  <si>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</si>
  <si>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</si>
  <si>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</si>
  <si>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</si>
  <si>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</si>
  <si>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</si>
  <si>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</si>
  <si>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</si>
  <si>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</si>
  <si>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</si>
  <si>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</si>
  <si>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</si>
  <si>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</si>
  <si>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</si>
  <si>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</si>
  <si>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</si>
  <si>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</si>
  <si>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</si>
  <si>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</si>
  <si>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</si>
  <si>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</si>
  <si>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</si>
  <si>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</si>
  <si>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</si>
  <si>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</si>
  <si>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</si>
  <si>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</si>
  <si>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</si>
  <si>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</si>
  <si>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</si>
  <si>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</si>
  <si>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</si>
  <si>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</si>
  <si>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</si>
  <si>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</si>
  <si>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</si>
  <si>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</si>
  <si>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</si>
  <si>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</si>
  <si>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</si>
  <si>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</si>
  <si>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</si>
  <si>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</si>
  <si>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</si>
  <si>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</si>
  <si>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</si>
  <si>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</si>
  <si>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</si>
  <si>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</si>
  <si>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</si>
  <si>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</si>
  <si>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</si>
  <si>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</si>
  <si>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</si>
  <si>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</si>
  <si>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</si>
  <si>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</si>
  <si>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</si>
  <si>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</si>
  <si>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</si>
  <si>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</si>
  <si>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</si>
  <si>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</si>
  <si>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</si>
  <si>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</si>
  <si>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</si>
  <si>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</si>
  <si>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</si>
  <si>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</si>
  <si>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</si>
  <si>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</si>
  <si>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</si>
  <si>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</si>
  <si>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</si>
  <si>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</si>
  <si>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</si>
  <si>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</si>
  <si>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</si>
  <si>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</si>
  <si>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</si>
  <si>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</si>
  <si>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</si>
  <si>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</si>
  <si>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</si>
  <si>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</si>
  <si>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</si>
  <si>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</si>
  <si>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</si>
  <si>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</si>
  <si>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</si>
  <si>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</si>
  <si>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</si>
  <si>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</si>
  <si>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</si>
  <si>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</si>
  <si>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</si>
  <si>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</si>
  <si>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</si>
  <si>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</si>
  <si>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</si>
  <si>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</si>
  <si>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</si>
  <si>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</si>
  <si>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</si>
  <si>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</si>
  <si>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</si>
  <si>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</si>
  <si>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</si>
  <si>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</si>
  <si>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</si>
  <si>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</si>
  <si>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</si>
  <si>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</si>
  <si>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</si>
  <si>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</si>
  <si>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</si>
  <si>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</si>
  <si>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</si>
  <si>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</si>
  <si>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</si>
  <si>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</si>
  <si>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</si>
  <si>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</si>
  <si>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</si>
  <si>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</si>
  <si>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</si>
  <si>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</si>
  <si>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</si>
  <si>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</si>
  <si>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</si>
  <si>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</si>
  <si>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</si>
  <si>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</si>
  <si>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</si>
  <si>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</si>
  <si>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</si>
  <si>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</si>
  <si>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</si>
  <si>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</si>
  <si>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</si>
  <si>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</si>
  <si>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</si>
  <si>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</si>
  <si>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</si>
  <si>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</si>
  <si>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</si>
  <si>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</si>
  <si>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</si>
  <si>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</si>
  <si>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</si>
  <si>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</si>
  <si>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</si>
  <si>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</si>
  <si>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</si>
  <si>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</si>
  <si>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</si>
  <si>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</si>
  <si>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</si>
  <si>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</si>
  <si>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</si>
  <si>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</si>
  <si>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</si>
  <si>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</si>
  <si>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</si>
  <si>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</si>
  <si>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</si>
  <si>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</si>
  <si>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</si>
  <si>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</si>
  <si>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</si>
  <si>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</si>
  <si>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</si>
  <si>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</si>
  <si>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</si>
  <si>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</si>
  <si>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</si>
  <si>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</si>
  <si>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</si>
  <si>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</si>
  <si>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</si>
  <si>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</si>
  <si>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</si>
  <si>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</si>
  <si>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</si>
  <si>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</si>
  <si>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</si>
  <si>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</si>
  <si>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</si>
  <si>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</si>
  <si>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</si>
  <si>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</si>
  <si>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</si>
  <si>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</si>
  <si>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</si>
  <si>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</si>
  <si>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</si>
  <si>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</si>
  <si>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</si>
  <si>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</si>
  <si>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</si>
  <si>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</si>
  <si>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</si>
  <si>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</si>
  <si>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</si>
  <si>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</si>
  <si>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</si>
  <si>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</si>
  <si>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</si>
  <si>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</si>
  <si>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</si>
  <si>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</si>
  <si>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</si>
  <si>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</si>
  <si>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</si>
  <si>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</si>
  <si>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</si>
  <si>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</si>
  <si>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</si>
  <si>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</si>
  <si>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</si>
  <si>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</si>
  <si>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</si>
  <si>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</si>
  <si>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</si>
  <si>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</si>
  <si>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</si>
  <si>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</si>
  <si>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</si>
  <si>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</si>
  <si>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</si>
  <si>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</si>
  <si>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</si>
  <si>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</si>
  <si>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</si>
  <si>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</si>
  <si>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</si>
  <si>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</si>
  <si>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</si>
  <si>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</si>
  <si>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</si>
  <si>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</si>
  <si>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</si>
  <si>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</si>
  <si>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</si>
  <si>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</si>
  <si>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</si>
  <si>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</si>
  <si>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</si>
  <si>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</si>
  <si>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</si>
  <si>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</si>
  <si>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</si>
  <si>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</si>
  <si>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</si>
  <si>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</si>
  <si>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</si>
  <si>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</si>
  <si>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</si>
  <si>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</si>
  <si>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</si>
  <si>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</si>
  <si>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</si>
  <si>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</si>
  <si>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</si>
  <si>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</si>
  <si>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</si>
  <si>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</si>
  <si>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</si>
  <si>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</si>
  <si>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</si>
  <si>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</si>
  <si>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</si>
  <si>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</si>
  <si>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</si>
  <si>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</si>
  <si>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</si>
  <si>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</si>
  <si>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</si>
  <si>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</si>
  <si>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</si>
  <si>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</si>
  <si>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</si>
  <si>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</si>
  <si>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</si>
  <si>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</si>
  <si>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</si>
  <si>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</si>
  <si>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</si>
  <si>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</si>
  <si>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</si>
  <si>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</si>
  <si>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</si>
  <si>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</si>
  <si>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</si>
  <si>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</si>
  <si>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</si>
  <si>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</si>
  <si>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</si>
  <si>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</si>
  <si>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</si>
  <si>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</si>
  <si>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</si>
  <si>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</si>
  <si>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</si>
  <si>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</si>
  <si>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</si>
  <si>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</si>
  <si>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</si>
  <si>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</si>
  <si>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</si>
  <si>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</si>
  <si>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</si>
  <si>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</si>
  <si>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</si>
  <si>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</si>
  <si>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</si>
  <si>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</si>
  <si>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</si>
  <si>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</si>
  <si>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</si>
  <si>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</si>
  <si>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</si>
  <si>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</si>
  <si>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</si>
  <si>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</si>
  <si>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</si>
  <si>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</si>
  <si>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</si>
  <si>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</si>
  <si>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</si>
  <si>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</si>
  <si>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</si>
  <si>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</si>
  <si>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</si>
  <si>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</si>
  <si>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</si>
  <si>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</si>
  <si>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</si>
  <si>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</si>
  <si>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</si>
  <si>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</si>
  <si>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</si>
  <si>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</si>
  <si>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</si>
  <si>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</si>
  <si>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</si>
  <si>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</si>
  <si>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</si>
  <si>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</si>
  <si>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</si>
  <si>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</si>
  <si>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</si>
  <si>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</si>
  <si>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</si>
  <si>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</si>
  <si>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</si>
  <si>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</si>
  <si>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</si>
  <si>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</si>
  <si>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</si>
  <si>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</si>
  <si>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</si>
  <si>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</si>
  <si>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</si>
  <si>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</si>
  <si>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</si>
  <si>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</si>
  <si>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</si>
  <si>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</si>
  <si>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</si>
  <si>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</si>
  <si>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</si>
  <si>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</si>
  <si>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</si>
  <si>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</si>
  <si>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</si>
  <si>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</si>
  <si>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</si>
  <si>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</si>
  <si>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</si>
  <si>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</si>
  <si>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</si>
  <si>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</si>
  <si>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</si>
  <si>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</si>
  <si>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</si>
  <si>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</si>
  <si>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</si>
  <si>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</si>
  <si>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</si>
  <si>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</si>
  <si>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</si>
  <si>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</si>
  <si>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</si>
  <si>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</si>
  <si>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</si>
  <si>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</si>
  <si>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</si>
  <si>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</si>
  <si>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</si>
  <si>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</si>
  <si>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</si>
  <si>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</si>
  <si>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</si>
  <si>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</si>
  <si>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</si>
  <si>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</si>
  <si>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</si>
  <si>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</si>
  <si>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</si>
  <si>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</si>
  <si>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</si>
  <si>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</si>
  <si>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</si>
  <si>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</si>
  <si>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</si>
  <si>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</si>
  <si>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</si>
  <si>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</si>
  <si>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</si>
  <si>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</si>
  <si>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</si>
  <si>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</si>
  <si>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</si>
  <si>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</si>
  <si>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</si>
  <si>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</si>
  <si>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</si>
  <si>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</si>
  <si>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</si>
  <si>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</si>
  <si>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</si>
  <si>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</si>
  <si>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</si>
  <si>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</si>
  <si>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</si>
  <si>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</si>
  <si>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</si>
  <si>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</si>
  <si>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</si>
  <si>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</si>
  <si>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</si>
  <si>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</si>
  <si>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</si>
  <si>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</si>
  <si>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</si>
  <si>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</si>
  <si>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</si>
  <si>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</si>
  <si>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</si>
  <si>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</si>
  <si>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</si>
  <si>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</si>
  <si>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</si>
  <si>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</si>
  <si>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</si>
  <si>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</si>
  <si>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</si>
  <si>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</si>
  <si>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</si>
  <si>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</si>
  <si>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</si>
  <si>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</si>
  <si>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</si>
  <si>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</si>
  <si>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</si>
  <si>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</si>
  <si>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</si>
  <si>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</si>
  <si>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</si>
  <si>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</si>
  <si>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</si>
  <si>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</si>
  <si>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</si>
  <si>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</si>
  <si>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</si>
  <si>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</si>
  <si>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</si>
  <si>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</si>
  <si>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</si>
  <si>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</si>
  <si>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</si>
  <si>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</si>
  <si>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</si>
  <si>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</si>
  <si>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</si>
  <si>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</si>
  <si>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</si>
  <si>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</si>
  <si>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</si>
  <si>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</si>
  <si>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</si>
  <si>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</si>
  <si>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</si>
  <si>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</si>
  <si>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</si>
  <si>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</si>
  <si>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</si>
  <si>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</si>
  <si>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</si>
  <si>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</si>
  <si>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</si>
  <si>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</si>
  <si>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</si>
  <si>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</si>
  <si>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</si>
  <si>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</si>
  <si>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</si>
  <si>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</si>
  <si>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</si>
  <si>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</si>
  <si>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</si>
  <si>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</si>
  <si>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</si>
  <si>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</si>
  <si>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</si>
  <si>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</si>
  <si>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</si>
  <si>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</si>
  <si>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</si>
  <si>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</si>
  <si>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</si>
  <si>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</si>
  <si>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</si>
  <si>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</si>
  <si>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</si>
  <si>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</si>
  <si>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</si>
  <si>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</si>
  <si>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</si>
  <si>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</si>
  <si>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</si>
  <si>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</si>
  <si>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</si>
  <si>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</si>
  <si>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</si>
  <si>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</si>
  <si>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</si>
  <si>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</si>
  <si>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</si>
  <si>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</si>
  <si>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</si>
  <si>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</si>
  <si>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</si>
  <si>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</si>
  <si>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</si>
  <si>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</si>
  <si>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</si>
  <si>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</si>
  <si>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</si>
  <si>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</si>
  <si>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</si>
  <si>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</si>
  <si>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</si>
  <si>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</si>
  <si>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</si>
  <si>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</si>
  <si>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</si>
  <si>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</si>
  <si>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</si>
  <si>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</si>
  <si>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</si>
  <si>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</si>
  <si>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</si>
  <si>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</si>
  <si>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</si>
  <si>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</si>
  <si>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</si>
  <si>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</si>
  <si>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</si>
  <si>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</si>
  <si>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</si>
  <si>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</si>
  <si>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</si>
  <si>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</si>
  <si>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</si>
  <si>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</si>
  <si>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</si>
  <si>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</si>
  <si>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</si>
  <si>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</si>
  <si>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</si>
  <si>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</si>
  <si>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</si>
  <si>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</si>
  <si>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</si>
  <si>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</si>
  <si>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</si>
  <si>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</si>
  <si>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</si>
  <si>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</si>
  <si>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</si>
  <si>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</si>
  <si>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</si>
  <si>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</si>
  <si>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</si>
  <si>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</si>
  <si>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</si>
  <si>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</si>
  <si>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</si>
  <si>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</si>
  <si>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</si>
  <si>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</si>
  <si>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</si>
  <si>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</si>
  <si>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</si>
  <si>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</si>
  <si>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</si>
  <si>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</si>
  <si>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</si>
  <si>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</si>
  <si>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</si>
  <si>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</si>
  <si>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</si>
  <si>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</si>
  <si>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</si>
  <si>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</si>
  <si>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</si>
  <si>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</si>
  <si>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</si>
  <si>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</si>
  <si>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</si>
  <si>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</si>
  <si>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</si>
  <si>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</si>
  <si>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</si>
  <si>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</si>
  <si>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</si>
  <si>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</si>
  <si>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</si>
  <si>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</si>
  <si>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</si>
  <si>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</si>
  <si>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</si>
  <si>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</si>
  <si>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</si>
  <si>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</si>
  <si>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</si>
  <si>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</si>
  <si>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</si>
  <si>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</si>
  <si>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</si>
  <si>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</si>
  <si>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</si>
  <si>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</si>
  <si>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</si>
  <si>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</si>
  <si>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</si>
  <si>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</si>
  <si>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</si>
  <si>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</si>
  <si>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</si>
  <si>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</si>
  <si>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</si>
  <si>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</si>
  <si>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</si>
  <si>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</si>
  <si>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</si>
  <si>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</si>
  <si>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</si>
  <si>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</si>
  <si>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</si>
  <si>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</si>
  <si>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</si>
  <si>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</si>
  <si>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</si>
  <si>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</si>
  <si>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</si>
  <si>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</si>
  <si>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</si>
  <si>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</si>
  <si>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</si>
  <si>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</si>
  <si>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</si>
  <si>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</si>
  <si>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</si>
  <si>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</si>
  <si>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</si>
  <si>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</si>
  <si>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</si>
  <si>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</si>
  <si>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</si>
  <si>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</si>
  <si>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</si>
  <si>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</si>
  <si>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</si>
  <si>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</si>
  <si>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</si>
  <si>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</si>
  <si>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</si>
  <si>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</si>
  <si>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</si>
  <si>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</si>
  <si>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</si>
  <si>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</si>
  <si>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</si>
  <si>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</si>
  <si>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</si>
  <si>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</si>
  <si>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</si>
  <si>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</si>
  <si>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</si>
  <si>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</si>
  <si>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</si>
  <si>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</si>
  <si>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</si>
  <si>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</si>
  <si>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</si>
  <si>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</si>
  <si>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</si>
  <si>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</si>
  <si>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</si>
  <si>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</si>
  <si>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</si>
  <si>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</si>
  <si>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</si>
  <si>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</si>
  <si>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</si>
  <si>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</si>
  <si>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</si>
  <si>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</si>
  <si>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</si>
  <si>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</si>
  <si>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</si>
  <si>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</si>
  <si>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</si>
  <si>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</si>
  <si>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</si>
  <si>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</si>
  <si>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</si>
  <si>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</si>
  <si>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</si>
  <si>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</si>
  <si>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</si>
  <si>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</si>
  <si>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</si>
  <si>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</si>
  <si>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</si>
  <si>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</si>
  <si>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</si>
  <si>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</si>
  <si>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</si>
  <si>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</si>
  <si>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</si>
  <si>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</si>
  <si>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</si>
  <si>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</si>
  <si>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</si>
  <si>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</si>
  <si>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</si>
  <si>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</si>
  <si>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</si>
  <si>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</si>
  <si>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</si>
  <si>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</si>
  <si>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</si>
  <si>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</si>
  <si>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</si>
  <si>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</si>
  <si>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</si>
  <si>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</si>
  <si>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</si>
  <si>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</si>
  <si>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</si>
  <si>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</si>
  <si>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</si>
  <si>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</si>
  <si>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</si>
  <si>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</si>
  <si>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</si>
  <si>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</si>
  <si>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</si>
  <si>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</si>
  <si>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</si>
  <si>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</si>
  <si>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</si>
  <si>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</si>
  <si>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</si>
  <si>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</si>
  <si>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</si>
  <si>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</si>
  <si>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</si>
  <si>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</si>
  <si>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</si>
  <si>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</si>
  <si>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</si>
  <si>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</si>
  <si>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</si>
  <si>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</si>
  <si>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</si>
  <si>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</si>
  <si>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</si>
  <si>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</si>
  <si>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</si>
  <si>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</si>
  <si>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</si>
  <si>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</si>
  <si>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</si>
  <si>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</si>
  <si>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</si>
  <si>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</si>
  <si>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</si>
  <si>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</si>
  <si>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</si>
  <si>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</si>
  <si>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</si>
  <si>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</si>
  <si>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</si>
  <si>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</si>
  <si>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</si>
  <si>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</si>
  <si>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</si>
  <si>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</si>
  <si>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</si>
  <si>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</si>
  <si>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</si>
  <si>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</si>
  <si>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</si>
  <si>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</si>
  <si>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</si>
  <si>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</si>
  <si>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</si>
  <si>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</si>
  <si>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</si>
  <si>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</si>
  <si>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</si>
  <si>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</si>
  <si>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</si>
  <si>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</si>
  <si>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</si>
  <si>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</si>
  <si>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</si>
  <si>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</si>
  <si>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</si>
  <si>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</si>
  <si>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</si>
  <si>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</si>
  <si>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</si>
  <si>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</si>
  <si>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</si>
  <si>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</si>
  <si>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</si>
  <si>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</si>
  <si>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</si>
  <si>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</si>
  <si>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</si>
  <si>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</si>
  <si>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</si>
  <si>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</si>
  <si>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</si>
  <si>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</si>
  <si>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</si>
  <si>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</si>
  <si>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</si>
  <si>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</si>
  <si>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</si>
  <si>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</si>
  <si>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</si>
  <si>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</si>
  <si>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</si>
  <si>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</si>
  <si>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</si>
  <si>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</si>
  <si>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</si>
  <si>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</si>
  <si>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</si>
  <si>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</si>
  <si>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</si>
  <si>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</si>
  <si>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</si>
  <si>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</si>
  <si>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</si>
  <si>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</si>
  <si>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</si>
  <si>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</si>
  <si>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</si>
  <si>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</si>
  <si>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</si>
  <si>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</si>
  <si>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</si>
  <si>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</si>
  <si>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</si>
  <si>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</si>
  <si>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</si>
  <si>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</si>
  <si>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</si>
  <si>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</si>
  <si>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</si>
  <si>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</si>
  <si>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</si>
  <si>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</si>
  <si>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</si>
  <si>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</si>
  <si>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</si>
  <si>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</si>
  <si>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</si>
  <si>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</si>
  <si>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</si>
  <si>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</si>
  <si>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</si>
  <si>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</si>
  <si>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</si>
  <si>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</si>
  <si>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</si>
  <si>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</si>
  <si>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</si>
  <si>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</si>
  <si>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</si>
  <si>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</si>
  <si>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</si>
  <si>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</si>
  <si>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</si>
  <si>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</si>
  <si>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</si>
  <si>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</si>
  <si>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</si>
  <si>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</si>
  <si>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</si>
  <si>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</si>
  <si>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</si>
  <si>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</si>
  <si>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</si>
  <si>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</si>
  <si>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</si>
  <si>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</si>
  <si>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</si>
  <si>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</si>
  <si>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</si>
  <si>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</si>
  <si>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</si>
  <si>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</si>
  <si>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</si>
  <si>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</si>
  <si>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</si>
  <si>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</si>
  <si>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</si>
  <si>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</si>
  <si>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</si>
  <si>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</si>
  <si>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</si>
  <si>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</si>
  <si>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</si>
  <si>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</si>
  <si>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</si>
  <si>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</si>
  <si>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</si>
  <si>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</si>
  <si>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</si>
  <si>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</si>
  <si>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</si>
  <si>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</si>
  <si>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</si>
  <si>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</si>
  <si>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</si>
  <si>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</si>
  <si>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</si>
  <si>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</si>
  <si>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</si>
  <si>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</si>
  <si>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</si>
  <si>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</si>
  <si>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</si>
  <si>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</si>
  <si>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</si>
  <si>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</si>
  <si>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</si>
  <si>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</si>
  <si>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</si>
  <si>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</si>
  <si>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</si>
  <si>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</si>
  <si>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</si>
  <si>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</si>
  <si>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</si>
  <si>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</si>
  <si>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</si>
  <si>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</si>
  <si>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</si>
  <si>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</si>
  <si>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</si>
  <si>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</si>
  <si>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</si>
  <si>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</si>
  <si>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</si>
  <si>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</si>
  <si>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</si>
  <si>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</si>
  <si>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</si>
  <si>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</si>
  <si>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</si>
  <si>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</si>
  <si>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</si>
  <si>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</si>
  <si>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</si>
  <si>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</si>
  <si>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</si>
  <si>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</si>
  <si>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</si>
  <si>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</si>
  <si>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</si>
  <si>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</si>
  <si>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</si>
  <si>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</si>
  <si>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</si>
  <si>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</si>
  <si>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</si>
  <si>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</si>
  <si>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</si>
  <si>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</si>
  <si>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</si>
  <si>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</si>
  <si>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</si>
  <si>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</si>
  <si>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</si>
  <si>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</si>
  <si>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</si>
  <si>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</si>
  <si>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</si>
  <si>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</si>
  <si>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</si>
  <si>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</si>
  <si>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</si>
  <si>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</si>
  <si>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</si>
  <si>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</si>
  <si>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</si>
  <si>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</si>
  <si>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</si>
  <si>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</si>
  <si>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</si>
  <si>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</si>
  <si>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</si>
  <si>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</si>
  <si>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</si>
  <si>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</si>
  <si>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</si>
  <si>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</si>
  <si>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</si>
  <si>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</si>
  <si>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</si>
  <si>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</si>
  <si>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</si>
  <si>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</si>
  <si>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</si>
  <si>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</si>
  <si>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</si>
  <si>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</si>
  <si>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</si>
  <si>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</si>
  <si>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</si>
  <si>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</si>
  <si>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</si>
  <si>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</si>
  <si>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</si>
  <si>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</si>
  <si>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</si>
  <si>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</si>
  <si>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</si>
  <si>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</si>
  <si>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</si>
  <si>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</si>
  <si>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</si>
  <si>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</si>
  <si>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</si>
  <si>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</si>
  <si>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</si>
  <si>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</si>
  <si>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</si>
  <si>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</si>
  <si>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</si>
  <si>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</si>
  <si>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</si>
  <si>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</si>
  <si>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</si>
  <si>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</si>
  <si>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</si>
  <si>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</si>
  <si>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</si>
  <si>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</si>
  <si>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</si>
  <si>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</si>
  <si>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</si>
  <si>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</si>
  <si>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</si>
  <si>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</si>
  <si>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</si>
  <si>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</si>
  <si>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</si>
  <si>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</si>
  <si>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</si>
  <si>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</si>
  <si>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</si>
  <si>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</si>
  <si>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</si>
  <si>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</si>
  <si>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</si>
  <si>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</si>
  <si>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</si>
  <si>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</si>
  <si>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</si>
  <si>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</si>
  <si>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</si>
  <si>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</si>
  <si>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</si>
  <si>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</si>
  <si>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</si>
  <si>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</si>
  <si>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</si>
  <si>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</si>
  <si>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</si>
  <si>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</si>
  <si>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</si>
  <si>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</si>
  <si>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</si>
  <si>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</si>
  <si>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</si>
  <si>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</si>
  <si>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</si>
  <si>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</si>
  <si>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</si>
  <si>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</si>
  <si>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</si>
  <si>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</si>
  <si>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</si>
  <si>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</si>
  <si>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</si>
  <si>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</si>
  <si>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</si>
  <si>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</si>
  <si>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</si>
  <si>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</si>
  <si>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</si>
  <si>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</si>
  <si>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</si>
  <si>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</si>
  <si>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</si>
  <si>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</si>
  <si>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</si>
  <si>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</si>
  <si>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</si>
  <si>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</si>
  <si>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</si>
  <si>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</si>
  <si>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</si>
  <si>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</si>
  <si>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</si>
  <si>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</si>
  <si>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</si>
  <si>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</si>
  <si>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</si>
  <si>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</si>
  <si>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</si>
  <si>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</si>
  <si>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</si>
  <si>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</si>
  <si>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</si>
  <si>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</si>
  <si>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</si>
  <si>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</si>
  <si>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</si>
  <si>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</si>
  <si>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</si>
  <si>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</si>
  <si>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</si>
  <si>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</si>
  <si>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</si>
  <si>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</si>
  <si>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</si>
  <si>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</si>
  <si>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</si>
  <si>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</si>
  <si>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</si>
  <si>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</si>
  <si>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</si>
  <si>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</si>
  <si>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</si>
  <si>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</si>
  <si>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</si>
  <si>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</si>
  <si>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</si>
  <si>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</si>
  <si>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</si>
  <si>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</si>
  <si>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</si>
  <si>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</si>
  <si>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</si>
  <si>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</si>
  <si>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</si>
  <si>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</si>
  <si>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</si>
  <si>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</si>
  <si>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</si>
  <si>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</si>
  <si>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</si>
  <si>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</si>
  <si>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</si>
  <si>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</si>
  <si>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</si>
  <si>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</si>
  <si>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</si>
  <si>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</si>
  <si>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</si>
  <si>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</si>
  <si>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</si>
  <si>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</si>
  <si>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</si>
  <si>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</si>
  <si>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</si>
  <si>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</si>
  <si>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</si>
  <si>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</si>
  <si>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</si>
  <si>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</si>
  <si>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</si>
  <si>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</si>
  <si>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</si>
  <si>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</si>
  <si>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</si>
  <si>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</si>
  <si>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</si>
  <si>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</si>
  <si>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</si>
  <si>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</si>
  <si>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</si>
  <si>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</si>
  <si>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</si>
  <si>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</si>
  <si>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</si>
  <si>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</si>
  <si>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</si>
  <si>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</si>
  <si>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</si>
  <si>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</si>
  <si>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</si>
  <si>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</si>
  <si>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</si>
  <si>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</si>
  <si>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</si>
  <si>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</si>
  <si>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</si>
  <si>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</si>
  <si>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</si>
  <si>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</si>
  <si>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</si>
  <si>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</si>
  <si>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</si>
  <si>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</si>
  <si>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</si>
  <si>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</si>
  <si>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</si>
  <si>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</si>
  <si>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</si>
  <si>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</si>
  <si>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</si>
  <si>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</si>
  <si>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</si>
  <si>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</si>
  <si>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</si>
  <si>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</si>
  <si>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</si>
  <si>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</si>
  <si>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</si>
  <si>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</si>
  <si>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</si>
  <si>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</si>
  <si>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</si>
  <si>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</si>
  <si>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</si>
  <si>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</si>
  <si>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</si>
  <si>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</si>
  <si>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</si>
  <si>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</si>
  <si>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</si>
  <si>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</si>
  <si>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</si>
  <si>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</si>
  <si>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</si>
  <si>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</si>
  <si>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</si>
  <si>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</si>
  <si>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</si>
  <si>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</si>
  <si>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</si>
  <si>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</si>
  <si>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</si>
  <si>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</si>
  <si>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</si>
  <si>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</si>
  <si>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</si>
  <si>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</si>
  <si>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</si>
  <si>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</si>
  <si>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</si>
  <si>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</si>
  <si>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</si>
  <si>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</si>
  <si>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</si>
  <si>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</si>
  <si>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</si>
  <si>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</si>
  <si>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</si>
  <si>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</si>
  <si>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</si>
  <si>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</si>
  <si>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</si>
  <si>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</si>
  <si>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</si>
  <si>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</si>
  <si>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</si>
  <si>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</si>
  <si>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</si>
  <si>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</si>
  <si>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</si>
  <si>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</si>
  <si>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</si>
  <si>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</si>
  <si>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</si>
  <si>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</si>
  <si>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</si>
  <si>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</si>
  <si>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</si>
  <si>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</si>
  <si>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</si>
  <si>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</si>
  <si>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</si>
  <si>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</si>
  <si>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</si>
  <si>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</si>
  <si>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</si>
  <si>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</si>
  <si>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</si>
  <si>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</si>
  <si>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</si>
  <si>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</si>
  <si>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</si>
  <si>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</si>
  <si>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</si>
  <si>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</si>
  <si>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</si>
  <si>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</si>
  <si>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</si>
  <si>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</si>
  <si>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</si>
  <si>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</si>
  <si>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</si>
  <si>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</si>
  <si>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</si>
  <si>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</si>
  <si>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</si>
  <si>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</si>
  <si>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</si>
  <si>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</si>
  <si>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</si>
  <si>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</si>
  <si>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</si>
  <si>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</si>
  <si>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</si>
  <si>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</si>
  <si>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</si>
  <si>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</si>
  <si>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</si>
  <si>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</si>
  <si>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</si>
  <si>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</si>
  <si>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</si>
  <si>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</si>
  <si>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</si>
  <si>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</si>
  <si>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</si>
  <si>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</si>
  <si>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</si>
  <si>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</si>
  <si>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</si>
  <si>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</si>
  <si>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</si>
  <si>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</si>
  <si>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</si>
  <si>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</si>
  <si>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</si>
  <si>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</si>
  <si>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</si>
  <si>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</si>
  <si>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</si>
  <si>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</si>
  <si>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</si>
  <si>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</si>
  <si>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</si>
  <si>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</si>
  <si>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</si>
  <si>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</si>
  <si>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</si>
  <si>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</si>
  <si>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</si>
  <si>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</si>
  <si>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</si>
  <si>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</si>
  <si>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</si>
  <si>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</si>
  <si>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</si>
  <si>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</si>
  <si>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</si>
  <si>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</si>
  <si>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</si>
  <si>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</si>
  <si>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</si>
  <si>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</si>
  <si>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</si>
  <si>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</si>
  <si>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</si>
  <si>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</si>
  <si>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</si>
  <si>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</si>
  <si>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</si>
  <si>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</si>
  <si>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</si>
  <si>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</si>
  <si>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</si>
  <si>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</si>
  <si>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</si>
  <si>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</si>
  <si>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</si>
  <si>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</si>
  <si>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</si>
  <si>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</si>
  <si>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</si>
  <si>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</si>
  <si>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</si>
  <si>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</si>
  <si>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</si>
  <si>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</si>
  <si>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</si>
  <si>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</si>
  <si>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</si>
  <si>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</si>
  <si>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</si>
  <si>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</si>
  <si>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</si>
  <si>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</si>
  <si>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</si>
  <si>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</si>
  <si>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</si>
  <si>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</si>
  <si>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</si>
  <si>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</si>
  <si>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</si>
  <si>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</si>
  <si>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</si>
  <si>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</si>
  <si>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</si>
  <si>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</si>
  <si>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</si>
  <si>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</si>
  <si>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</si>
  <si>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</si>
  <si>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</si>
  <si>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</si>
  <si>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</si>
  <si>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</si>
  <si>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</si>
  <si>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</si>
  <si>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</si>
  <si>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</si>
  <si>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</si>
  <si>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</si>
  <si>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</si>
  <si>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</si>
  <si>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</si>
  <si>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</si>
  <si>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</si>
  <si>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</si>
  <si>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</si>
  <si>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</si>
  <si>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</si>
  <si>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</si>
  <si>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</si>
  <si>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</si>
  <si>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</si>
  <si>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</si>
  <si>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</si>
  <si>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</si>
  <si>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</si>
  <si>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</si>
  <si>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</si>
  <si>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</si>
  <si>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</si>
  <si>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</si>
  <si>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</si>
  <si>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</si>
  <si>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</si>
  <si>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</si>
  <si>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</si>
  <si>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</si>
  <si>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</si>
  <si>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</si>
  <si>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</si>
  <si>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</si>
  <si>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</si>
  <si>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</si>
  <si>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</si>
  <si>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</si>
  <si>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</si>
  <si>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</si>
  <si>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</si>
  <si>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</si>
  <si>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</si>
  <si>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</si>
  <si>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</si>
  <si>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</si>
  <si>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</si>
  <si>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</si>
  <si>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</si>
  <si>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</si>
  <si>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</si>
  <si>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</si>
  <si>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</si>
  <si>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</si>
  <si>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</si>
  <si>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</si>
  <si>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</si>
  <si>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</si>
  <si>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</si>
  <si>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</si>
  <si>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</si>
  <si>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</si>
  <si>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</si>
  <si>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</si>
  <si>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</si>
  <si>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</si>
  <si>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</si>
  <si>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</si>
  <si>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</si>
  <si>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</si>
  <si>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</si>
  <si>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</si>
  <si>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</si>
  <si>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</si>
  <si>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</si>
  <si>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</si>
  <si>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</si>
  <si>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</si>
  <si>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</si>
  <si>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</si>
  <si>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</si>
  <si>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</si>
  <si>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</si>
  <si>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</si>
  <si>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</si>
  <si>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</si>
  <si>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</si>
  <si>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</si>
  <si>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</si>
  <si>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</si>
  <si>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</si>
  <si>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</si>
  <si>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</si>
  <si>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</si>
  <si>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</si>
  <si>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</si>
  <si>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</si>
  <si>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</si>
  <si>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</si>
  <si>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</si>
  <si>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</si>
  <si>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</si>
  <si>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</si>
  <si>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</si>
  <si>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</si>
  <si>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</si>
  <si>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</si>
  <si>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</si>
  <si>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</si>
  <si>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</si>
  <si>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</si>
  <si>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</si>
  <si>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</si>
  <si>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</si>
  <si>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</si>
  <si>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</si>
  <si>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</si>
  <si>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</si>
  <si>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</si>
  <si>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</si>
  <si>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</si>
  <si>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</si>
  <si>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</si>
  <si>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</si>
  <si>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</si>
  <si>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</si>
  <si>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</si>
  <si>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</si>
  <si>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</si>
  <si>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</si>
  <si>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</si>
  <si>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</si>
  <si>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</si>
  <si>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</si>
  <si>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</si>
  <si>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</si>
  <si>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</si>
  <si>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</si>
  <si>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</si>
  <si>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</si>
  <si>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</si>
  <si>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</si>
  <si>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</si>
  <si>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</si>
  <si>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</si>
  <si>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</si>
  <si>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</si>
  <si>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</si>
  <si>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</si>
  <si>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</si>
  <si>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</si>
  <si>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</si>
  <si>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</si>
  <si>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</si>
  <si>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</si>
  <si>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</si>
  <si>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</si>
  <si>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</si>
  <si>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</si>
  <si>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</si>
  <si>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</si>
  <si>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</si>
  <si>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</si>
  <si>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</si>
  <si>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</si>
  <si>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</si>
  <si>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</si>
  <si>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</si>
  <si>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</si>
  <si>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</si>
  <si>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</si>
  <si>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</si>
  <si>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</si>
  <si>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</si>
  <si>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</si>
  <si>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</si>
  <si>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</si>
  <si>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</si>
  <si>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</si>
  <si>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</si>
  <si>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</si>
  <si>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</si>
  <si>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</si>
  <si>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</si>
  <si>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</si>
  <si>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</si>
  <si>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</si>
  <si>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</si>
  <si>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</si>
  <si>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</si>
  <si>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</si>
  <si>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</si>
  <si>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</si>
  <si>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</si>
  <si>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</si>
  <si>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</si>
  <si>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</si>
  <si>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</si>
  <si>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</si>
  <si>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</si>
  <si>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</si>
  <si>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</si>
  <si>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</si>
  <si>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</si>
  <si>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</si>
  <si>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</si>
  <si>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</si>
  <si>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</si>
  <si>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</si>
  <si>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</si>
  <si>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</si>
  <si>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</si>
  <si>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</si>
  <si>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</si>
  <si>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</si>
  <si>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</si>
  <si>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</si>
  <si>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</si>
  <si>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</si>
  <si>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</si>
  <si>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</si>
  <si>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</si>
  <si>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</si>
  <si>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</si>
  <si>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</si>
  <si>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</si>
  <si>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</si>
  <si>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</si>
  <si>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</si>
  <si>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</si>
  <si>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</si>
  <si>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</si>
  <si>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</si>
  <si>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</si>
  <si>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</si>
  <si>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</si>
  <si>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</si>
  <si>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</si>
  <si>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</si>
  <si>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</si>
  <si>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</si>
  <si>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</si>
  <si>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</si>
  <si>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</si>
  <si>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</si>
  <si>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</si>
  <si>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</si>
  <si>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</si>
  <si>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</si>
  <si>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</si>
  <si>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</si>
  <si>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</si>
  <si>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</si>
  <si>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</si>
  <si>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</si>
  <si>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</si>
  <si>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</si>
  <si>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</si>
  <si>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</si>
  <si>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</si>
  <si>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</si>
  <si>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</si>
  <si>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</si>
  <si>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</si>
  <si>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</si>
  <si>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</si>
  <si>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</si>
  <si>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</si>
  <si>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</si>
  <si>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</si>
  <si>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</si>
  <si>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</si>
  <si>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</si>
  <si>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</si>
  <si>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</si>
  <si>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</si>
  <si>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</si>
  <si>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</si>
  <si>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</si>
  <si>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</si>
  <si>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</si>
  <si>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</si>
  <si>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</si>
  <si>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</si>
  <si>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</si>
  <si>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</si>
  <si>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</si>
  <si>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</si>
  <si>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</si>
  <si>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</si>
  <si>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</si>
  <si>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</si>
  <si>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</si>
  <si>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</si>
  <si>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</si>
  <si>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</si>
  <si>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</si>
  <si>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</si>
  <si>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</si>
  <si>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</si>
  <si>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</si>
  <si>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</si>
  <si>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</si>
  <si>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</si>
  <si>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</si>
  <si>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</si>
  <si>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</si>
  <si>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</si>
  <si>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</si>
  <si>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</si>
  <si>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</si>
  <si>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</si>
  <si>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</si>
  <si>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</si>
  <si>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</si>
  <si>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</si>
  <si>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</si>
  <si>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</si>
  <si>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</si>
  <si>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</si>
  <si>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</si>
  <si>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</si>
  <si>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</si>
  <si>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</si>
  <si>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</si>
  <si>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</si>
  <si>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</si>
  <si>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</si>
  <si>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</si>
  <si>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</si>
  <si>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</si>
  <si>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</si>
  <si>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</si>
  <si>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</si>
  <si>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</si>
  <si>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</si>
  <si>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</si>
  <si>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</si>
  <si>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</si>
  <si>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</si>
  <si>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</si>
  <si>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</si>
  <si>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</si>
  <si>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</si>
  <si>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</si>
  <si>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</si>
  <si>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</si>
  <si>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</si>
  <si>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</si>
  <si>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</si>
  <si>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</si>
  <si>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</si>
  <si>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</si>
  <si>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</si>
  <si>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</si>
  <si>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</si>
  <si>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</si>
  <si>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</si>
  <si>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</si>
  <si>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</si>
  <si>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</si>
  <si>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</si>
  <si>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</si>
  <si>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</si>
  <si>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</si>
  <si>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</si>
  <si>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</si>
  <si>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</si>
  <si>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</si>
  <si>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</si>
  <si>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</si>
  <si>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</si>
  <si>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</si>
  <si>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</si>
  <si>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</si>
  <si>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</si>
  <si>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</si>
  <si>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</si>
  <si>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</si>
  <si>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</si>
  <si>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</si>
  <si>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</si>
  <si>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</si>
  <si>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</si>
  <si>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</si>
  <si>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</si>
  <si>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</si>
  <si>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</si>
  <si>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</si>
  <si>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</si>
  <si>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</si>
  <si>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</si>
  <si>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</si>
  <si>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</si>
  <si>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</si>
  <si>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</si>
  <si>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</si>
  <si>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</si>
  <si>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</si>
  <si>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</si>
  <si>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</si>
  <si>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</si>
  <si>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</si>
  <si>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</si>
  <si>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</si>
  <si>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</si>
  <si>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</si>
  <si>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</si>
  <si>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</si>
  <si>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</si>
  <si>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</si>
  <si>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</si>
  <si>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</si>
  <si>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</si>
  <si>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</si>
  <si>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</si>
  <si>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</si>
  <si>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</si>
  <si>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</si>
  <si>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</si>
  <si>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</si>
  <si>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</si>
  <si>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</si>
  <si>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</si>
  <si>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</si>
  <si>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</si>
  <si>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</si>
  <si>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</si>
  <si>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</si>
  <si>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</si>
  <si>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</si>
  <si>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</si>
  <si>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</si>
  <si>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</si>
  <si>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</si>
  <si>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</si>
  <si>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</si>
  <si>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</si>
  <si>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</si>
  <si>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</si>
  <si>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</si>
  <si>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</si>
  <si>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</si>
  <si>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</si>
  <si>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</si>
  <si>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</si>
  <si>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</si>
  <si>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</si>
  <si>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</si>
  <si>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</si>
  <si>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</si>
  <si>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</si>
  <si>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</si>
  <si>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</si>
  <si>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</si>
  <si>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</si>
  <si>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</si>
  <si>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</si>
  <si>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</si>
  <si>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</si>
  <si>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</si>
  <si>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</si>
  <si>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</si>
  <si>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</si>
  <si>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</si>
  <si>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</si>
  <si>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</si>
  <si>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</si>
  <si>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</si>
  <si>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</si>
  <si>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</si>
  <si>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</si>
  <si>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</si>
  <si>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</si>
  <si>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</si>
  <si>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</si>
  <si>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</si>
  <si>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</si>
  <si>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</si>
  <si>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</si>
  <si>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</si>
  <si>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</si>
  <si>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</si>
  <si>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</si>
  <si>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</si>
  <si>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</si>
  <si>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</si>
  <si>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</si>
  <si>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</si>
  <si>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</si>
  <si>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</si>
  <si>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</si>
  <si>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</si>
  <si>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</si>
  <si>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</si>
  <si>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</si>
  <si>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</si>
  <si>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</si>
  <si>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</si>
  <si>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</si>
  <si>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</si>
  <si>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</si>
  <si>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</si>
  <si>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</si>
  <si>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</si>
  <si>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</si>
  <si>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</si>
  <si>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</si>
  <si>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</si>
  <si>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</si>
  <si>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</si>
  <si>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</si>
  <si>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</si>
  <si>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</si>
  <si>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</si>
  <si>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</si>
  <si>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</si>
  <si>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</si>
  <si>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</si>
  <si>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</si>
  <si>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</si>
  <si>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</si>
  <si>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</si>
  <si>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</si>
  <si>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</si>
  <si>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</si>
  <si>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</si>
  <si>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</si>
  <si>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</si>
  <si>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</si>
  <si>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</si>
  <si>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</si>
  <si>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</si>
  <si>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</si>
  <si>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</si>
  <si>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</si>
  <si>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</si>
  <si>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</si>
  <si>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</si>
  <si>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</si>
  <si>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</si>
  <si>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</si>
  <si>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</si>
  <si>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</si>
  <si>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</si>
  <si>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</si>
  <si>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</si>
  <si>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</si>
  <si>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</si>
  <si>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</si>
  <si>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</si>
  <si>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</si>
  <si>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</si>
  <si>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</si>
  <si>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</si>
  <si>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</si>
  <si>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</si>
  <si>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</si>
  <si>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</si>
  <si>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</si>
  <si>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</si>
  <si>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</si>
  <si>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</si>
  <si>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</si>
  <si>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</si>
  <si>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</si>
  <si>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</si>
  <si>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</si>
  <si>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</si>
  <si>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</si>
  <si>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</si>
  <si>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</si>
  <si>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</si>
  <si>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</si>
  <si>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</si>
  <si>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</si>
  <si>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</si>
  <si>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</si>
  <si>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</si>
  <si>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</si>
  <si>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</si>
  <si>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</si>
  <si>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</si>
  <si>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</si>
  <si>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</si>
  <si>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</si>
  <si>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</si>
  <si>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</si>
  <si>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</si>
  <si>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</si>
  <si>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</si>
  <si>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</si>
  <si>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</si>
  <si>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</si>
  <si>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</si>
  <si>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</si>
  <si>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</si>
  <si>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</si>
  <si>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</si>
  <si>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</si>
  <si>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</si>
  <si>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</si>
  <si>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</si>
  <si>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</si>
  <si>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</si>
  <si>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</si>
  <si>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</si>
  <si>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</si>
  <si>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</si>
  <si>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</si>
  <si>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</si>
  <si>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</si>
  <si>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</si>
  <si>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</si>
  <si>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</si>
  <si>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</si>
  <si>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</si>
  <si>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</si>
  <si>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</si>
  <si>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</si>
  <si>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</si>
  <si>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</si>
  <si>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</si>
  <si>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</si>
  <si>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</si>
  <si>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</si>
  <si>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</si>
  <si>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</si>
  <si>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</si>
  <si>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</si>
  <si>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</si>
  <si>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</si>
  <si>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</si>
  <si>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</si>
  <si>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</si>
  <si>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</si>
  <si>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</si>
  <si>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</si>
  <si>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</si>
  <si>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</si>
  <si>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</si>
  <si>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</si>
  <si>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</si>
  <si>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</si>
  <si>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</si>
  <si>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</si>
  <si>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</si>
  <si>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</si>
  <si>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</si>
  <si>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</si>
  <si>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</si>
  <si>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</si>
  <si>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</si>
  <si>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</si>
  <si>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</si>
  <si>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</si>
  <si>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</si>
  <si>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</si>
  <si>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</si>
  <si>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</si>
  <si>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</si>
  <si>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</si>
  <si>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</si>
  <si>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</si>
  <si>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</si>
  <si>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</si>
  <si>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</si>
  <si>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</si>
  <si>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</si>
  <si>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</si>
  <si>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</si>
  <si>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</si>
  <si>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</si>
  <si>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</si>
  <si>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</si>
  <si>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</si>
  <si>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</si>
  <si>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</si>
  <si>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</si>
  <si>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</si>
  <si>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</si>
  <si>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</si>
  <si>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</si>
  <si>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</si>
  <si>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</si>
  <si>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</si>
  <si>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</si>
  <si>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</si>
  <si>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</si>
  <si>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</si>
  <si>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</si>
  <si>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</si>
  <si>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</si>
  <si>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</si>
  <si>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</si>
  <si>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</si>
  <si>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</si>
  <si>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</si>
  <si>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</si>
  <si>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</si>
  <si>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</si>
  <si>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</si>
  <si>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</si>
  <si>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</si>
  <si>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</si>
  <si>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</si>
  <si>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</si>
  <si>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</si>
  <si>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</si>
  <si>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</si>
  <si>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</si>
  <si>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</si>
  <si>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</si>
  <si>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</si>
  <si>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</si>
  <si>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</si>
  <si>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</si>
  <si>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</si>
  <si>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</si>
  <si>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</si>
  <si>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</si>
  <si>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</si>
  <si>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</si>
  <si>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</si>
  <si>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</si>
  <si>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</si>
  <si>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</si>
  <si>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</si>
  <si>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</si>
  <si>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</si>
  <si>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</si>
  <si>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</si>
  <si>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</si>
  <si>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</si>
  <si>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</si>
  <si>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</si>
  <si>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</si>
  <si>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</si>
  <si>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</si>
  <si>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</si>
  <si>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</si>
  <si>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</si>
  <si>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</si>
  <si>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</si>
  <si>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</si>
  <si>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</si>
  <si>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</si>
  <si>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</si>
  <si>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</si>
  <si>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</si>
  <si>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</si>
  <si>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</si>
  <si>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</si>
  <si>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</si>
  <si>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</si>
  <si>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</si>
  <si>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</si>
  <si>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</si>
  <si>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</si>
  <si>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</si>
  <si>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</si>
  <si>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</si>
  <si>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</si>
  <si>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</si>
  <si>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</si>
  <si>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</si>
  <si>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</si>
  <si>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</si>
  <si>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</si>
  <si>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</si>
  <si>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</si>
  <si>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</si>
  <si>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</si>
  <si>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</si>
  <si>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</si>
  <si>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</si>
  <si>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</si>
  <si>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</si>
  <si>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</si>
  <si>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</si>
  <si>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</si>
  <si>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</si>
  <si>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</si>
  <si>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</si>
  <si>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</si>
  <si>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</si>
  <si>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</si>
  <si>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</si>
  <si>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</si>
  <si>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</si>
  <si>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</si>
  <si>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</si>
  <si>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</si>
  <si>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</si>
  <si>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</si>
  <si>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</si>
  <si>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</si>
  <si>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</si>
  <si>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</si>
  <si>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</si>
  <si>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</si>
  <si>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</si>
  <si>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</si>
  <si>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</si>
  <si>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</si>
  <si>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</si>
  <si>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</si>
  <si>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</si>
  <si>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</si>
  <si>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</si>
  <si>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</si>
  <si>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</si>
  <si>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</si>
  <si>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</si>
  <si>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</si>
  <si>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</si>
  <si>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</si>
  <si>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</si>
  <si>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</si>
  <si>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</si>
  <si>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</si>
  <si>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</si>
  <si>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</si>
  <si>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</si>
  <si>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</si>
  <si>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</si>
  <si>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</si>
  <si>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</si>
  <si>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</si>
  <si>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</si>
  <si>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</si>
  <si>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</si>
  <si>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</si>
  <si>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</si>
  <si>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</si>
  <si>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</si>
  <si>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</si>
  <si>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</si>
  <si>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</si>
  <si>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</si>
  <si>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</si>
  <si>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</si>
  <si>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</si>
  <si>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</si>
  <si>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</si>
  <si>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</si>
  <si>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</si>
  <si>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</si>
  <si>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</si>
  <si>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</si>
  <si>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</si>
  <si>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</si>
  <si>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</si>
  <si>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</si>
  <si>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</si>
  <si>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</si>
  <si>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</si>
  <si>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</si>
  <si>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</si>
  <si>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</si>
  <si>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</si>
  <si>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</si>
  <si>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</si>
  <si>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</si>
  <si>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</si>
  <si>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</si>
  <si>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</si>
  <si>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</si>
  <si>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</si>
  <si>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</si>
  <si>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</si>
  <si>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</si>
  <si>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</si>
  <si>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</si>
  <si>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</si>
  <si>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</si>
  <si>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</si>
  <si>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</si>
  <si>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</si>
  <si>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</si>
  <si>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</si>
  <si>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</si>
  <si>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</si>
  <si>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</si>
  <si>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</si>
  <si>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</si>
  <si>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</si>
  <si>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</si>
  <si>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</si>
  <si>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</si>
  <si>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</si>
  <si>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</si>
  <si>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</si>
  <si>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</si>
  <si>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</si>
  <si>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</si>
  <si>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</si>
  <si>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</si>
  <si>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</si>
  <si>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</si>
  <si>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</si>
  <si>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</si>
  <si>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</si>
  <si>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</si>
  <si>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</si>
  <si>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</si>
  <si>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</si>
  <si>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</si>
  <si>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</si>
  <si>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</si>
  <si>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</si>
  <si>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</si>
  <si>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</si>
  <si>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</si>
  <si>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</si>
  <si>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</si>
  <si>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</si>
  <si>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</si>
  <si>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</si>
  <si>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</si>
  <si>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</si>
  <si>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</si>
  <si>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</si>
  <si>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</si>
  <si>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</si>
  <si>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</si>
  <si>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</si>
  <si>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</si>
  <si>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</si>
  <si>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</si>
  <si>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</si>
  <si>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</si>
  <si>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</si>
  <si>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</si>
  <si>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</si>
  <si>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</si>
  <si>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</si>
  <si>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</si>
  <si>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</si>
  <si>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</si>
  <si>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</si>
  <si>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</si>
  <si>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</si>
  <si>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</si>
  <si>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</si>
  <si>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</si>
  <si>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</si>
  <si>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</si>
  <si>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</si>
  <si>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</si>
  <si>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</si>
  <si>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</si>
  <si>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</si>
  <si>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</si>
  <si>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</si>
  <si>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</si>
  <si>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</si>
  <si>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</si>
  <si>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</si>
  <si>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</si>
  <si>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</si>
  <si>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</si>
  <si>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</si>
  <si>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</si>
  <si>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</si>
  <si>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</si>
  <si>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</si>
  <si>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</si>
  <si>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</si>
  <si>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</si>
  <si>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</si>
  <si>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</si>
  <si>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</si>
  <si>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</si>
  <si>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</si>
  <si>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</si>
  <si>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</si>
  <si>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</si>
  <si>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</si>
  <si>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</si>
  <si>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</si>
  <si>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</si>
  <si>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</si>
  <si>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</si>
  <si>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</si>
  <si>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</si>
  <si>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</si>
  <si>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</si>
  <si>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</si>
  <si>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</si>
  <si>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</si>
  <si>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</si>
  <si>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</si>
  <si>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</si>
  <si>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</si>
  <si>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</si>
  <si>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</si>
  <si>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</si>
  <si>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</si>
  <si>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</si>
  <si>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</si>
  <si>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</si>
  <si>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</si>
  <si>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</si>
  <si>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</si>
  <si>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</si>
  <si>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</si>
  <si>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</si>
  <si>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</si>
  <si>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</si>
  <si>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</si>
  <si>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</si>
  <si>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</si>
  <si>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</si>
  <si>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</si>
  <si>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</si>
  <si>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</si>
  <si>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</si>
  <si>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</si>
  <si>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</si>
  <si>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</si>
  <si>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</si>
  <si>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</si>
  <si>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</si>
  <si>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</si>
  <si>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</si>
  <si>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</si>
  <si>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</si>
  <si>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</si>
  <si>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</si>
  <si>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</si>
  <si>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</si>
  <si>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</si>
  <si>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</si>
  <si>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</si>
  <si>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</si>
  <si>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</si>
  <si>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</si>
  <si>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</si>
  <si>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</si>
  <si>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</si>
  <si>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</si>
  <si>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</si>
  <si>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</si>
  <si>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</si>
  <si>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</si>
  <si>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</si>
  <si>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</si>
  <si>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</si>
  <si>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</si>
  <si>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</si>
  <si>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</si>
  <si>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</si>
  <si>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</si>
  <si>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</si>
  <si>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</si>
  <si>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</si>
  <si>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</si>
  <si>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</si>
  <si>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</si>
  <si>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</si>
  <si>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</si>
  <si>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</si>
  <si>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</si>
  <si>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</si>
  <si>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</si>
  <si>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</si>
  <si>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</si>
  <si>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</si>
  <si>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</si>
  <si>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</si>
  <si>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</si>
  <si>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</si>
  <si>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</si>
  <si>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</si>
  <si>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</si>
  <si>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</si>
  <si>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</si>
  <si>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</si>
  <si>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</si>
  <si>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</si>
  <si>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</si>
  <si>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</si>
  <si>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</si>
  <si>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</si>
  <si>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</si>
  <si>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</si>
  <si>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</si>
  <si>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</si>
  <si>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</si>
  <si>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</si>
  <si>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</si>
  <si>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</si>
  <si>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</si>
  <si>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</si>
  <si>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</si>
  <si>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</si>
  <si>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</si>
  <si>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</si>
  <si>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</si>
  <si>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</si>
  <si>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</si>
  <si>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</si>
  <si>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</si>
  <si>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</si>
  <si>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</si>
  <si>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</si>
  <si>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</si>
  <si>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</si>
  <si>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</si>
  <si>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</si>
  <si>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</si>
  <si>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</si>
  <si>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</si>
  <si>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</si>
  <si>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</si>
  <si>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</si>
  <si>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</si>
  <si>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</si>
  <si>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</si>
  <si>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</si>
  <si>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</si>
  <si>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</si>
  <si>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</si>
  <si>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</si>
  <si>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</si>
  <si>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</si>
  <si>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</si>
  <si>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</si>
  <si>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</si>
  <si>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</si>
  <si>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</si>
  <si>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</si>
  <si>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</si>
  <si>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</si>
  <si>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</si>
  <si>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</si>
  <si>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</si>
  <si>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</si>
  <si>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</si>
  <si>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</si>
  <si>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</si>
  <si>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</si>
  <si>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</si>
  <si>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</si>
  <si>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</si>
  <si>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</si>
  <si>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</si>
  <si>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</si>
  <si>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</si>
  <si>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</si>
  <si>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</si>
  <si>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</si>
  <si>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</si>
  <si>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</si>
  <si>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</si>
  <si>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</si>
  <si>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</si>
  <si>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</si>
  <si>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</si>
  <si>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</si>
  <si>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</si>
  <si>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</si>
  <si>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</si>
  <si>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</si>
  <si>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</si>
  <si>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</si>
  <si>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</si>
  <si>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</si>
  <si>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</si>
  <si>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</si>
  <si>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</si>
  <si>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</si>
  <si>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</si>
  <si>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</si>
  <si>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</si>
  <si>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</si>
  <si>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</si>
  <si>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</si>
  <si>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</si>
  <si>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</si>
  <si>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</si>
  <si>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</si>
  <si>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</si>
  <si>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</si>
  <si>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</si>
  <si>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</si>
  <si>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</si>
  <si>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</si>
  <si>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</si>
  <si>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</si>
  <si>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</si>
  <si>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</si>
  <si>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</si>
  <si>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</si>
  <si>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</si>
  <si>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</si>
  <si>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</si>
  <si>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</si>
  <si>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</si>
  <si>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</si>
  <si>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</si>
  <si>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</si>
  <si>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</si>
  <si>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</si>
  <si>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</si>
  <si>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</si>
  <si>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</si>
  <si>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</si>
  <si>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</si>
  <si>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</si>
  <si>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</si>
  <si>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</si>
  <si>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</si>
  <si>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</si>
  <si>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</si>
  <si>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</si>
  <si>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</si>
  <si>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</si>
  <si>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</si>
  <si>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</si>
  <si>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</si>
  <si>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</si>
  <si>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</si>
  <si>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</si>
  <si>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</si>
  <si>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</si>
  <si>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</si>
  <si>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</si>
  <si>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</si>
  <si>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</si>
  <si>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</si>
  <si>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</si>
  <si>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</si>
  <si>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</si>
  <si>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</si>
  <si>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</si>
  <si>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</si>
  <si>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</si>
  <si>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</si>
  <si>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</si>
  <si>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</si>
  <si>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</si>
  <si>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</si>
  <si>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</si>
  <si>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</si>
  <si>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</si>
  <si>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</si>
  <si>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</si>
  <si>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</si>
  <si>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</si>
  <si>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</si>
  <si>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</si>
  <si>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</si>
  <si>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</si>
  <si>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</si>
  <si>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</si>
  <si>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</si>
  <si>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</si>
  <si>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</si>
  <si>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</si>
  <si>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</si>
  <si>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</si>
  <si>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</si>
  <si>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</si>
  <si>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</si>
  <si>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</si>
  <si>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</si>
  <si>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</si>
  <si>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</si>
  <si>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</si>
  <si>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</si>
  <si>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</si>
  <si>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</si>
  <si>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</si>
  <si>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</si>
  <si>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</si>
  <si>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</si>
  <si>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</si>
  <si>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</si>
  <si>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</si>
  <si>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</si>
  <si>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</si>
  <si>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</si>
  <si>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</si>
  <si>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</si>
  <si>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</si>
  <si>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</si>
  <si>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</si>
  <si>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</si>
  <si>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</si>
  <si>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</si>
  <si>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</si>
  <si>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</si>
  <si>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</si>
  <si>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</si>
  <si>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</si>
  <si>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</si>
  <si>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</si>
  <si>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</si>
  <si>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</si>
  <si>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</si>
  <si>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</si>
  <si>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</si>
  <si>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</si>
  <si>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</si>
  <si>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</si>
  <si>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</si>
  <si>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</si>
  <si>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</si>
  <si>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</si>
  <si>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</si>
  <si>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</si>
  <si>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</si>
  <si>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</si>
  <si>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</si>
  <si>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</si>
  <si>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</si>
  <si>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</si>
  <si>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</si>
  <si>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</si>
  <si>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</si>
  <si>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</si>
  <si>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</si>
  <si>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</si>
  <si>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</si>
  <si>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</si>
  <si>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</si>
  <si>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</si>
  <si>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</si>
  <si>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</si>
  <si>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</si>
  <si>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</si>
  <si>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</si>
  <si>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</si>
  <si>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</si>
  <si>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</si>
  <si>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</si>
  <si>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</si>
  <si>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</si>
  <si>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</si>
  <si>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</si>
  <si>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</si>
  <si>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</si>
  <si>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</si>
  <si>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</si>
  <si>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</si>
  <si>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</si>
  <si>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</si>
  <si>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</si>
  <si>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</si>
  <si>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</si>
  <si>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</si>
  <si>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</si>
  <si>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</si>
  <si>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</si>
  <si>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</si>
  <si>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</si>
  <si>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</si>
  <si>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</si>
  <si>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</si>
  <si>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</si>
  <si>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</si>
  <si>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</si>
  <si>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</si>
  <si>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</si>
  <si>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</si>
  <si>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</si>
  <si>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</si>
  <si>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</si>
  <si>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</si>
  <si>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</si>
  <si>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</si>
  <si>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</si>
  <si>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</si>
  <si>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</si>
  <si>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</si>
  <si>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</si>
  <si>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</si>
  <si>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</si>
  <si>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</si>
  <si>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</si>
  <si>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</si>
  <si>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</si>
  <si>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</si>
  <si>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</si>
  <si>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</si>
  <si>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</si>
  <si>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</si>
  <si>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</si>
  <si>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</si>
  <si>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</si>
  <si>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</si>
  <si>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</si>
  <si>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</si>
  <si>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</si>
  <si>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</si>
  <si>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</si>
  <si>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</si>
  <si>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</si>
  <si>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</si>
  <si>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</si>
  <si>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</si>
  <si>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</si>
  <si>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</si>
  <si>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</si>
  <si>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</si>
  <si>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</si>
  <si>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</si>
  <si>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</si>
  <si>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</si>
  <si>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</si>
  <si>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</si>
  <si>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</si>
  <si>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</si>
  <si>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</si>
  <si>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</si>
  <si>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</si>
  <si>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</si>
  <si>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</si>
  <si>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</si>
  <si>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</si>
  <si>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</si>
  <si>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</si>
  <si>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</si>
  <si>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</si>
  <si>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</si>
  <si>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</si>
  <si>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</si>
  <si>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</si>
  <si>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</si>
  <si>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</si>
  <si>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</si>
  <si>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</si>
  <si>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</si>
  <si>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</si>
  <si>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</si>
  <si>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</si>
  <si>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</si>
  <si>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</si>
  <si>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</si>
  <si>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</si>
  <si>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</si>
  <si>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</si>
  <si>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</si>
  <si>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</si>
  <si>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</si>
  <si>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</si>
  <si>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</si>
  <si>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</si>
  <si>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</si>
  <si>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</si>
  <si>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</si>
  <si>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</si>
  <si>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</si>
  <si>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</si>
  <si>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</si>
  <si>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</si>
  <si>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</si>
  <si>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</si>
  <si>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</si>
  <si>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</si>
  <si>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</si>
  <si>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</si>
  <si>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</si>
  <si>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</si>
  <si>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</si>
  <si>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</si>
  <si>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</si>
  <si>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</si>
  <si>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</si>
  <si>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</si>
  <si>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</si>
  <si>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</si>
  <si>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</si>
  <si>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</si>
  <si>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</si>
  <si>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</si>
  <si>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</si>
  <si>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</si>
  <si>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</si>
  <si>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</si>
  <si>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</si>
  <si>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</si>
  <si>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</si>
  <si>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</si>
  <si>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</si>
  <si>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</si>
  <si>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</si>
  <si>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</si>
  <si>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</si>
  <si>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</si>
  <si>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</si>
  <si>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</si>
  <si>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</si>
  <si>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</si>
  <si>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</si>
  <si>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</si>
  <si>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</si>
  <si>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</si>
  <si>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</si>
  <si>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</si>
  <si>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</si>
  <si>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</si>
  <si>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</si>
  <si>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</si>
  <si>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</si>
  <si>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</si>
  <si>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</si>
  <si>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</si>
  <si>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</si>
  <si>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</si>
  <si>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</si>
  <si>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</si>
  <si>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</si>
  <si>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</si>
  <si>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</si>
  <si>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</si>
  <si>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</si>
  <si>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</si>
  <si>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</si>
  <si>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</si>
  <si>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</si>
  <si>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</si>
  <si>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</si>
  <si>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</si>
  <si>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</si>
  <si>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</si>
  <si>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</si>
  <si>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</si>
  <si>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</si>
  <si>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</si>
  <si>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</si>
  <si>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</si>
  <si>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</si>
  <si>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</si>
  <si>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</si>
  <si>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</si>
  <si>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</si>
  <si>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</si>
  <si>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</si>
  <si>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</si>
  <si>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</si>
  <si>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</si>
  <si>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</si>
  <si>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</si>
  <si>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</si>
  <si>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</si>
  <si>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</si>
  <si>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</si>
  <si>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</si>
  <si>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</si>
  <si>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</si>
  <si>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</si>
  <si>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</si>
  <si>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</si>
  <si>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</si>
  <si>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</si>
  <si>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</si>
  <si>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</si>
  <si>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</si>
  <si>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</si>
  <si>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</si>
  <si>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</si>
  <si>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</si>
  <si>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</si>
  <si>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</si>
  <si>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</si>
  <si>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</si>
  <si>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</si>
  <si>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</si>
  <si>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</si>
  <si>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</si>
  <si>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</si>
  <si>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</si>
  <si>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</si>
  <si>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</si>
  <si>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</si>
  <si>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</si>
  <si>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</si>
  <si>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</si>
  <si>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</si>
  <si>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</si>
  <si>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</si>
  <si>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</si>
  <si>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</si>
  <si>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</si>
  <si>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</si>
  <si>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</si>
  <si>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</si>
  <si>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</si>
  <si>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</si>
  <si>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</si>
  <si>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</si>
  <si>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</si>
  <si>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</si>
  <si>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</si>
  <si>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</si>
  <si>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</si>
  <si>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</si>
  <si>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</si>
  <si>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</si>
  <si>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</si>
  <si>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</si>
  <si>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</si>
  <si>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</si>
  <si>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</si>
  <si>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</si>
  <si>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</si>
  <si>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</si>
  <si>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</si>
  <si>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</si>
  <si>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</si>
  <si>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</si>
  <si>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</si>
  <si>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</si>
  <si>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</si>
  <si>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</si>
  <si>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</si>
  <si>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</si>
  <si>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</si>
  <si>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</si>
  <si>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</si>
  <si>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</si>
  <si>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</si>
  <si>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</si>
  <si>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</si>
  <si>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</si>
  <si>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</si>
  <si>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</si>
  <si>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</si>
  <si>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</si>
  <si>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</si>
  <si>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</si>
  <si>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</si>
  <si>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</si>
  <si>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</si>
  <si>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</si>
  <si>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</si>
  <si>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</si>
  <si>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</si>
  <si>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</si>
  <si>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</si>
  <si>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</si>
  <si>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</si>
  <si>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</si>
  <si>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</si>
  <si>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</si>
  <si>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</si>
  <si>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</si>
  <si>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</si>
  <si>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</si>
  <si>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</si>
  <si>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</si>
  <si>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</si>
  <si>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</si>
  <si>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</si>
  <si>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</si>
  <si>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</si>
  <si>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</si>
  <si>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</si>
  <si>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</si>
  <si>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</si>
  <si>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</si>
  <si>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</si>
  <si>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</si>
  <si>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</si>
  <si>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</si>
  <si>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</si>
  <si>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</si>
  <si>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</si>
  <si>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</si>
  <si>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</si>
  <si>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</si>
  <si>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</si>
  <si>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</si>
  <si>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</si>
  <si>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</si>
  <si>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</si>
  <si>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</si>
  <si>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</si>
  <si>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</si>
  <si>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</si>
  <si>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</si>
  <si>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</si>
  <si>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</si>
  <si>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</si>
  <si>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</si>
  <si>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</si>
  <si>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</si>
  <si>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</si>
  <si>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</si>
  <si>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</si>
  <si>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</si>
  <si>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</si>
  <si>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</si>
  <si>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</si>
  <si>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</si>
  <si>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</si>
  <si>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</si>
  <si>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</si>
  <si>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</si>
  <si>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</si>
  <si>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</si>
  <si>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</si>
  <si>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</si>
  <si>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</si>
  <si>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</si>
  <si>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</si>
  <si>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</si>
  <si>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</si>
  <si>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</si>
  <si>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</si>
  <si>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</si>
  <si>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</si>
  <si>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</si>
  <si>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</si>
  <si>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</si>
  <si>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</si>
  <si>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</si>
  <si>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</si>
  <si>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</si>
  <si>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</si>
  <si>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</si>
  <si>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</si>
  <si>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</si>
  <si>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</si>
  <si>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</si>
  <si>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</si>
  <si>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</si>
  <si>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</si>
  <si>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</si>
  <si>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</si>
  <si>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</si>
  <si>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</si>
  <si>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</si>
  <si>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</si>
  <si>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</si>
  <si>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</si>
  <si>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</si>
  <si>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</si>
  <si>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</si>
  <si>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</si>
  <si>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</si>
  <si>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</si>
  <si>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</si>
  <si>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</si>
  <si>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</si>
  <si>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</si>
  <si>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</si>
  <si>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</si>
  <si>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</si>
  <si>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</si>
  <si>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</si>
  <si>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</si>
  <si>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</si>
  <si>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</si>
  <si>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</si>
  <si>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</si>
  <si>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</si>
  <si>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</si>
  <si>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</si>
  <si>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</si>
  <si>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</si>
  <si>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</si>
  <si>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</si>
  <si>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</si>
  <si>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</si>
  <si>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</si>
  <si>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</si>
  <si>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</si>
  <si>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</si>
  <si>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</si>
  <si>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</si>
  <si>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</si>
  <si>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</si>
  <si>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</si>
  <si>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</si>
  <si>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</si>
  <si>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</si>
  <si>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</si>
  <si>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</si>
  <si>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</si>
  <si>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</si>
  <si>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</si>
  <si>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</si>
  <si>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</si>
  <si>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</si>
  <si>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</si>
  <si>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</si>
  <si>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</si>
  <si>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</si>
  <si>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</si>
  <si>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</si>
  <si>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</si>
  <si>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</si>
  <si>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</si>
  <si>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</si>
  <si>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</si>
  <si>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</si>
  <si>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</si>
  <si>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</si>
  <si>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</si>
  <si>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</si>
  <si>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</si>
  <si>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</si>
  <si>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</si>
  <si>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</si>
  <si>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</si>
  <si>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</si>
  <si>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</si>
  <si>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</si>
  <si>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</si>
  <si>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</si>
  <si>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</si>
  <si>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</si>
  <si>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</si>
  <si>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</si>
  <si>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</si>
  <si>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</si>
  <si>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</si>
  <si>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</si>
  <si>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</si>
  <si>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</si>
  <si>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</si>
  <si>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</si>
  <si>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</si>
  <si>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</si>
  <si>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</si>
  <si>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</si>
  <si>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</si>
  <si>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</si>
  <si>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</si>
  <si>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</si>
  <si>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</si>
  <si>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</si>
  <si>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</si>
  <si>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</si>
  <si>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</si>
  <si>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</si>
  <si>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</si>
  <si>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</si>
  <si>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</si>
  <si>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</si>
  <si>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</si>
  <si>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</si>
  <si>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</si>
  <si>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</si>
  <si>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</si>
  <si>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</si>
  <si>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</si>
  <si>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</si>
  <si>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</si>
  <si>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</si>
  <si>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</si>
  <si>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</si>
  <si>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</si>
  <si>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</si>
  <si>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</si>
  <si>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</si>
  <si>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</si>
  <si>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</si>
  <si>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</si>
  <si>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</si>
  <si>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</si>
  <si>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</si>
  <si>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</si>
  <si>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</si>
  <si>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</si>
  <si>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</si>
  <si>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</si>
  <si>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</si>
  <si>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</si>
  <si>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</si>
  <si>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</si>
  <si>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</si>
  <si>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</si>
  <si>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</si>
  <si>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</si>
  <si>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</si>
  <si>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</si>
  <si>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</si>
  <si>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</si>
  <si>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</si>
  <si>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</si>
  <si>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</si>
  <si>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</si>
  <si>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</si>
  <si>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</si>
  <si>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</si>
  <si>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</si>
  <si>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</si>
  <si>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</si>
  <si>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</si>
  <si>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</si>
  <si>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</si>
  <si>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</si>
  <si>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</si>
  <si>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</si>
  <si>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</si>
  <si>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</si>
  <si>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</si>
  <si>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</si>
  <si>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</si>
  <si>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</si>
  <si>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</si>
  <si>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</si>
  <si>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</si>
  <si>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</si>
  <si>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</si>
  <si>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</si>
  <si>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</si>
  <si>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</si>
  <si>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</si>
  <si>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</si>
  <si>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</si>
  <si>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</si>
  <si>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</si>
  <si>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</si>
  <si>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</si>
  <si>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</si>
  <si>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</si>
  <si>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</si>
  <si>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</si>
  <si>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</si>
  <si>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</si>
  <si>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</si>
  <si>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</si>
  <si>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</si>
  <si>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</si>
  <si>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</si>
  <si>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</si>
  <si>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</si>
  <si>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</si>
  <si>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</si>
  <si>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</si>
  <si>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</si>
  <si>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</si>
  <si>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</si>
  <si>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</si>
  <si>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</si>
  <si>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</si>
  <si>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</si>
  <si>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</si>
  <si>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</si>
  <si>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</si>
  <si>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</si>
  <si>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</si>
  <si>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</si>
  <si>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</si>
  <si>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</si>
  <si>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</si>
  <si>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</si>
  <si>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</si>
  <si>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</si>
  <si>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</si>
  <si>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</si>
  <si>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</si>
  <si>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</si>
  <si>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</si>
  <si>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</si>
  <si>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</si>
  <si>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</si>
  <si>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</si>
  <si>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</si>
  <si>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</si>
  <si>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</si>
  <si>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</si>
  <si>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</si>
  <si>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</si>
  <si>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</si>
  <si>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</si>
  <si>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</si>
  <si>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</si>
  <si>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</si>
  <si>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</si>
  <si>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</si>
  <si>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</si>
  <si>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</si>
  <si>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</si>
  <si>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</si>
  <si>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</si>
  <si>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</si>
  <si>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</si>
  <si>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</si>
  <si>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</si>
  <si>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</si>
  <si>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</si>
  <si>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</si>
  <si>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</si>
  <si>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</si>
  <si>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</si>
  <si>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</si>
  <si>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</si>
  <si>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</si>
  <si>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</si>
  <si>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</si>
  <si>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</si>
  <si>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</si>
  <si>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</si>
  <si>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</si>
  <si>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</si>
  <si>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</si>
  <si>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</si>
  <si>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</si>
  <si>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</si>
  <si>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</si>
  <si>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</si>
  <si>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</si>
  <si>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</si>
  <si>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</si>
  <si>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</si>
  <si>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</si>
  <si>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</si>
  <si>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</si>
  <si>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</si>
  <si>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</si>
  <si>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</si>
  <si>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</si>
  <si>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</si>
  <si>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</si>
  <si>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</si>
  <si>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</si>
  <si>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</si>
  <si>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</si>
  <si>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</si>
  <si>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</si>
  <si>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</si>
  <si>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</si>
  <si>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</si>
  <si>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</si>
  <si>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</si>
  <si>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</si>
  <si>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</si>
  <si>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</si>
  <si>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</si>
  <si>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</si>
  <si>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</si>
  <si>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</si>
  <si>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</si>
  <si>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</si>
  <si>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</si>
  <si>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</si>
  <si>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</si>
  <si>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</si>
  <si>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</si>
  <si>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</si>
  <si>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</si>
  <si>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</si>
  <si>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</si>
  <si>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</si>
  <si>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</si>
  <si>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</si>
  <si>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</si>
  <si>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</si>
  <si>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</si>
  <si>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</si>
  <si>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</si>
  <si>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</si>
  <si>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</si>
  <si>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</si>
  <si>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</si>
  <si>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</si>
  <si>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</si>
  <si>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</si>
  <si>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</si>
  <si>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</si>
  <si>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</si>
  <si>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</si>
  <si>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</si>
  <si>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</si>
  <si>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</si>
  <si>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</si>
  <si>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</si>
  <si>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</si>
  <si>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</si>
  <si>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</si>
  <si>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</si>
  <si>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</si>
  <si>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</si>
  <si>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</si>
  <si>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</si>
  <si>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</si>
  <si>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</si>
  <si>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</si>
  <si>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</si>
  <si>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</si>
  <si>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</si>
  <si>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</si>
  <si>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</si>
  <si>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</si>
  <si>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</si>
  <si>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</si>
  <si>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</si>
  <si>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</si>
  <si>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</si>
  <si>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</si>
  <si>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</si>
  <si>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</si>
  <si>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</si>
  <si>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</si>
  <si>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</si>
  <si>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</si>
  <si>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</si>
  <si>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</si>
  <si>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</si>
  <si>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</si>
  <si>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</si>
  <si>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</si>
  <si>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</si>
  <si>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</si>
  <si>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</si>
  <si>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</si>
  <si>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</si>
  <si>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</si>
  <si>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</si>
  <si>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</si>
  <si>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</si>
  <si>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</si>
  <si>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</si>
  <si>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</si>
  <si>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</si>
  <si>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</si>
  <si>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</si>
  <si>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</si>
  <si>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</si>
  <si>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</si>
  <si>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</si>
  <si>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</si>
  <si>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</si>
  <si>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</si>
  <si>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</si>
  <si>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</si>
  <si>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</si>
  <si>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</si>
  <si>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</si>
  <si>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</si>
  <si>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</si>
  <si>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</si>
  <si>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</si>
  <si>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</si>
  <si>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</si>
  <si>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</si>
  <si>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</si>
  <si>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</si>
  <si>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</si>
  <si>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</si>
  <si>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</si>
  <si>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</si>
  <si>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</si>
  <si>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</si>
  <si>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</si>
  <si>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</si>
  <si>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</si>
  <si>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</si>
  <si>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</si>
  <si>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</si>
  <si>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</si>
  <si>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</si>
  <si>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</si>
  <si>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</si>
  <si>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</si>
  <si>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</si>
  <si>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</si>
  <si>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</si>
  <si>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</si>
  <si>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</si>
  <si>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</si>
  <si>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</si>
  <si>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</si>
  <si>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</si>
  <si>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</si>
  <si>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</si>
  <si>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</si>
  <si>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</si>
  <si>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</si>
  <si>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</si>
  <si>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</si>
  <si>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</si>
  <si>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</si>
  <si>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</si>
  <si>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</si>
  <si>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</si>
  <si>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</si>
  <si>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</si>
  <si>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</si>
  <si>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</si>
  <si>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</si>
  <si>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</si>
  <si>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</si>
  <si>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</si>
  <si>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</si>
  <si>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</si>
  <si>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</si>
  <si>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</si>
  <si>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</si>
  <si>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</si>
  <si>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</si>
  <si>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</si>
  <si>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</si>
  <si>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</si>
  <si>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</si>
  <si>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</si>
  <si>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</si>
  <si>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</si>
  <si>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</si>
  <si>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</si>
  <si>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</si>
  <si>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</si>
  <si>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</si>
  <si>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</si>
  <si>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</si>
  <si>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</si>
  <si>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</si>
  <si>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</si>
  <si>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</si>
  <si>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</si>
  <si>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</si>
  <si>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</si>
  <si>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</si>
  <si>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</si>
  <si>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</si>
  <si>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</si>
  <si>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</si>
  <si>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</si>
  <si>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</si>
  <si>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</si>
  <si>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</si>
  <si>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</si>
  <si>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</si>
  <si>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</si>
  <si>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</si>
  <si>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</si>
  <si>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</si>
  <si>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</si>
  <si>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</si>
  <si>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</si>
  <si>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</si>
  <si>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</si>
  <si>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</si>
  <si>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</si>
  <si>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</si>
  <si>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</si>
  <si>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</si>
  <si>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</si>
  <si>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</si>
  <si>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</si>
  <si>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</si>
  <si>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</si>
  <si>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</si>
  <si>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</si>
  <si>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</si>
  <si>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</si>
  <si>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</si>
  <si>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</si>
  <si>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</si>
  <si>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</si>
  <si>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</si>
  <si>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</si>
  <si>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</si>
  <si>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</si>
  <si>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</si>
  <si>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</si>
  <si>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</si>
  <si>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</si>
  <si>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</si>
  <si>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</si>
  <si>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</si>
  <si>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</si>
  <si>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</si>
  <si>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</si>
  <si>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</si>
  <si>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</si>
  <si>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</si>
  <si>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</si>
  <si>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</si>
  <si>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</si>
  <si>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</si>
  <si>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</si>
  <si>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</si>
  <si>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</si>
  <si>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</si>
  <si>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</si>
  <si>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</si>
  <si>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</si>
  <si>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</si>
  <si>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</si>
  <si>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</si>
  <si>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</si>
  <si>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</si>
  <si>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</si>
  <si>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</si>
  <si>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</si>
  <si>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</si>
  <si>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</si>
  <si>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</si>
  <si>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</si>
  <si>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</si>
  <si>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</si>
  <si>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</si>
  <si>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</si>
  <si>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</si>
  <si>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</si>
  <si>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</si>
  <si>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</si>
  <si>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</si>
  <si>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</si>
  <si>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</si>
  <si>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</si>
  <si>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</si>
  <si>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</si>
  <si>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</si>
  <si>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</si>
  <si>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</si>
  <si>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</si>
  <si>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</si>
  <si>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</si>
  <si>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</si>
  <si>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</si>
  <si>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</si>
  <si>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</si>
  <si>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</si>
  <si>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</si>
  <si>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</si>
  <si>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</si>
  <si>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</si>
  <si>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</si>
  <si>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</si>
  <si>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</si>
  <si>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</si>
  <si>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</si>
  <si>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</si>
  <si>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</si>
  <si>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</si>
  <si>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</si>
  <si>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</si>
  <si>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</si>
  <si>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</si>
  <si>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</si>
  <si>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</si>
  <si>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</si>
  <si>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</si>
  <si>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</si>
  <si>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</si>
  <si>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</si>
  <si>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</si>
  <si>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</si>
  <si>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</si>
  <si>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</si>
  <si>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</si>
  <si>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</si>
  <si>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</si>
  <si>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</si>
  <si>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</si>
  <si>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</si>
  <si>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</si>
  <si>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</si>
  <si>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</si>
  <si>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</si>
  <si>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</si>
  <si>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</si>
  <si>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</si>
  <si>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</si>
  <si>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</si>
  <si>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</si>
  <si>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</si>
  <si>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</si>
  <si>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</si>
  <si>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</si>
  <si>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</si>
  <si>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</si>
  <si>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</si>
  <si>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</si>
  <si>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</si>
  <si>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</si>
  <si>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</si>
  <si>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</si>
  <si>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</si>
  <si>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</si>
  <si>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</si>
  <si>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</si>
  <si>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</si>
  <si>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</si>
  <si>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</si>
  <si>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</si>
  <si>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</si>
  <si>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</si>
  <si>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</si>
  <si>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</si>
  <si>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</si>
  <si>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</si>
  <si>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</si>
  <si>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</si>
  <si>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</si>
  <si>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</si>
  <si>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</si>
  <si>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</si>
  <si>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</si>
  <si>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</si>
  <si>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</si>
  <si>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</si>
  <si>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</si>
  <si>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</si>
  <si>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</si>
  <si>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</si>
  <si>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</si>
  <si>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</si>
  <si>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</si>
  <si>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</si>
  <si>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</si>
  <si>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</si>
  <si>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</si>
  <si>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</si>
  <si>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</si>
  <si>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</si>
  <si>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</si>
  <si>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</si>
  <si>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</si>
  <si>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</si>
  <si>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</si>
  <si>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</si>
  <si>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</si>
  <si>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</si>
  <si>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</si>
  <si>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</si>
  <si>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</si>
  <si>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</si>
  <si>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</si>
  <si>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</si>
  <si>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</si>
  <si>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</si>
  <si>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</si>
  <si>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</si>
  <si>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</si>
  <si>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</si>
  <si>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</si>
  <si>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</si>
  <si>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</si>
  <si>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</si>
  <si>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</si>
  <si>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</si>
  <si>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</si>
  <si>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</si>
  <si>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</si>
  <si>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</si>
  <si>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</si>
  <si>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</si>
  <si>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</si>
  <si>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</si>
  <si>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</si>
  <si>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</si>
  <si>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</si>
  <si>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</si>
  <si>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</si>
  <si>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</si>
  <si>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</si>
  <si>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</si>
  <si>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</si>
  <si>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</si>
  <si>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</si>
  <si>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</si>
  <si>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</si>
  <si>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</si>
  <si>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</si>
  <si>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</si>
  <si>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</si>
  <si>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</si>
  <si>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</si>
  <si>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</si>
  <si>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</si>
  <si>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</si>
  <si>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</si>
  <si>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</si>
  <si>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</si>
  <si>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</si>
  <si>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</si>
  <si>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</si>
  <si>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</si>
  <si>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</si>
  <si>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</si>
  <si>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</si>
  <si>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</si>
  <si>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</si>
  <si>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</si>
  <si>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</si>
  <si>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</si>
  <si>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</si>
  <si>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</si>
  <si>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</si>
  <si>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</si>
  <si>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</si>
  <si>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</si>
  <si>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</si>
  <si>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</si>
  <si>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</si>
  <si>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</si>
  <si>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</si>
  <si>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</si>
  <si>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</si>
  <si>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</si>
  <si>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</si>
  <si>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</si>
  <si>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</si>
  <si>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</si>
  <si>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</si>
  <si>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</si>
  <si>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</si>
  <si>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</si>
  <si>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</si>
  <si>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</si>
  <si>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</si>
  <si>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</si>
  <si>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</si>
  <si>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</si>
  <si>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</si>
  <si>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</si>
  <si>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</si>
  <si>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</si>
  <si>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</si>
  <si>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</si>
  <si>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</si>
  <si>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</si>
  <si>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</si>
  <si>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</si>
  <si>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</si>
  <si>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</si>
  <si>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</si>
  <si>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</si>
  <si>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</si>
  <si>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</si>
  <si>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</si>
  <si>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</si>
  <si>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</si>
  <si>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</si>
  <si>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</si>
  <si>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</si>
  <si>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</si>
  <si>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</si>
  <si>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</si>
  <si>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</si>
  <si>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</si>
  <si>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</si>
  <si>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</si>
  <si>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</si>
  <si>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</si>
  <si>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</si>
  <si>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</si>
  <si>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</si>
  <si>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</si>
  <si>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</si>
  <si>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</si>
  <si>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</si>
  <si>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</si>
  <si>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</si>
  <si>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</si>
  <si>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</si>
  <si>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</si>
  <si>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</si>
  <si>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</si>
  <si>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</si>
  <si>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</si>
  <si>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</si>
  <si>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</si>
  <si>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</si>
  <si>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</si>
  <si>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</si>
  <si>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</si>
  <si>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</si>
  <si>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</si>
  <si>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</si>
  <si>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</si>
  <si>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</si>
  <si>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</si>
  <si>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</si>
  <si>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</si>
  <si>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</si>
  <si>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</si>
  <si>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</si>
  <si>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</si>
  <si>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</si>
  <si>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</si>
  <si>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</si>
  <si>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</si>
  <si>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</si>
  <si>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</si>
  <si>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</si>
  <si>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</si>
  <si>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</si>
  <si>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</si>
  <si>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</si>
  <si>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</si>
  <si>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</si>
  <si>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</si>
  <si>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</si>
  <si>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</si>
  <si>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</si>
  <si>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</si>
  <si>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</si>
  <si>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</si>
  <si>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</si>
  <si>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</si>
  <si>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</si>
  <si>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</si>
  <si>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</si>
  <si>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</si>
  <si>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</si>
  <si>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</si>
  <si>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</si>
  <si>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</si>
  <si>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</si>
  <si>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</si>
  <si>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</si>
  <si>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</si>
  <si>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</si>
  <si>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</si>
  <si>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</si>
  <si>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</si>
  <si>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</si>
  <si>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</si>
  <si>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</si>
  <si>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</si>
  <si>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</si>
  <si>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</si>
  <si>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</si>
  <si>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</si>
  <si>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</si>
  <si>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</si>
  <si>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</si>
  <si>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</si>
  <si>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</si>
  <si>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</si>
  <si>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</si>
  <si>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</si>
  <si>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</si>
  <si>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</si>
  <si>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</si>
  <si>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</si>
  <si>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</si>
  <si>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</si>
  <si>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</si>
  <si>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</si>
  <si>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</si>
  <si>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</si>
  <si>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</si>
  <si>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</si>
  <si>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</si>
  <si>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</si>
  <si>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</si>
  <si>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</si>
  <si>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</si>
  <si>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</si>
  <si>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</si>
  <si>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</si>
  <si>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</si>
  <si>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</si>
  <si>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</si>
  <si>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</si>
  <si>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</si>
  <si>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</si>
  <si>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</si>
  <si>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</si>
  <si>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</si>
  <si>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</si>
  <si>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</si>
  <si>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</si>
  <si>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</si>
  <si>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</si>
  <si>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</si>
  <si>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</si>
  <si>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</si>
  <si>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</si>
  <si>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</si>
  <si>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</si>
  <si>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</si>
  <si>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</si>
  <si>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</si>
  <si>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</si>
  <si>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</si>
  <si>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</si>
  <si>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</si>
  <si>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</si>
  <si>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</si>
  <si>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</si>
  <si>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</si>
  <si>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</si>
  <si>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</si>
  <si>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</si>
  <si>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</si>
  <si>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</si>
  <si>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</si>
  <si>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</si>
  <si>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</si>
  <si>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</si>
  <si>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</si>
  <si>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</si>
  <si>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</si>
  <si>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</si>
  <si>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</si>
  <si>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</si>
  <si>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</si>
  <si>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</si>
  <si>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</si>
  <si>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</si>
  <si>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</si>
  <si>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</si>
  <si>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</si>
  <si>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</si>
  <si>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</si>
  <si>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</si>
  <si>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</si>
  <si>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</si>
  <si>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</si>
  <si>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</si>
  <si>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</si>
  <si>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</si>
  <si>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</si>
  <si>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</si>
  <si>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</si>
  <si>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</si>
  <si>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</si>
  <si>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</si>
  <si>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</si>
  <si>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</si>
  <si>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</si>
  <si>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</si>
  <si>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</si>
  <si>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</si>
  <si>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</si>
  <si>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</si>
  <si>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</si>
  <si>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</si>
  <si>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</si>
  <si>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</si>
  <si>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</si>
  <si>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</si>
  <si>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</si>
  <si>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</si>
  <si>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</si>
  <si>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</si>
  <si>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</si>
  <si>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</si>
  <si>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</si>
  <si>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</si>
  <si>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</si>
  <si>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</si>
  <si>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</si>
  <si>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</si>
  <si>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</si>
  <si>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</si>
  <si>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</si>
  <si>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</si>
  <si>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</si>
  <si>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</si>
  <si>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</si>
  <si>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</si>
  <si>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</si>
  <si>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</si>
  <si>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</si>
  <si>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</si>
  <si>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</si>
  <si>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</si>
  <si>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</si>
  <si>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</si>
  <si>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</si>
  <si>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</si>
  <si>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</si>
  <si>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</si>
  <si>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</si>
  <si>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</si>
  <si>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</si>
  <si>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</si>
  <si>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</si>
  <si>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</si>
  <si>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</si>
  <si>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</si>
  <si>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</si>
  <si>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</si>
  <si>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</si>
  <si>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</si>
  <si>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</si>
  <si>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</si>
  <si>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</si>
  <si>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</si>
  <si>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</si>
  <si>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</si>
  <si>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</si>
  <si>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</si>
  <si>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</si>
  <si>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</si>
  <si>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</si>
  <si>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</si>
  <si>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</si>
  <si>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</si>
  <si>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</si>
  <si>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</si>
  <si>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</si>
  <si>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</si>
  <si>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</si>
  <si>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</si>
  <si>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</si>
  <si>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</si>
  <si>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</si>
  <si>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</si>
  <si>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</si>
  <si>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</si>
  <si>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</si>
  <si>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</si>
  <si>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</si>
  <si>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</si>
  <si>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</si>
  <si>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</si>
  <si>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</si>
  <si>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</si>
  <si>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</si>
  <si>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</si>
  <si>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</si>
  <si>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</si>
  <si>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</si>
  <si>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</si>
  <si>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</si>
  <si>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</si>
  <si>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</si>
  <si>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</si>
  <si>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</si>
  <si>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</si>
  <si>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</si>
  <si>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</si>
  <si>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</si>
  <si>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</si>
  <si>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</si>
  <si>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</si>
  <si>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</si>
  <si>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</si>
  <si>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</si>
  <si>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</si>
  <si>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</si>
  <si>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</si>
  <si>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</si>
  <si>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</si>
  <si>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</si>
  <si>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</si>
  <si>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</si>
  <si>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</si>
  <si>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</si>
  <si>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</si>
  <si>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</si>
  <si>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</si>
  <si>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</si>
  <si>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</si>
  <si>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</si>
  <si>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</si>
  <si>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</si>
  <si>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</si>
  <si>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</si>
  <si>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</si>
  <si>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</si>
  <si>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</si>
  <si>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</si>
  <si>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</si>
  <si>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</si>
  <si>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</si>
  <si>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</si>
  <si>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</si>
  <si>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</si>
  <si>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</si>
  <si>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</si>
  <si>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</si>
  <si>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</si>
  <si>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</si>
  <si>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</si>
  <si>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</si>
  <si>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</si>
  <si>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</si>
  <si>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</si>
  <si>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</si>
  <si>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</si>
  <si>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</si>
  <si>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</si>
  <si>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</si>
  <si>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</si>
  <si>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</si>
  <si>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</si>
  <si>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</si>
  <si>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</si>
  <si>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</si>
  <si>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</si>
  <si>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</si>
  <si>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</si>
  <si>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</si>
  <si>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</si>
  <si>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</si>
  <si>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</si>
  <si>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</si>
  <si>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</si>
  <si>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</si>
  <si>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</si>
  <si>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</si>
  <si>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</si>
  <si>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</si>
  <si>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</si>
  <si>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</si>
  <si>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</si>
  <si>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</si>
  <si>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</si>
  <si>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</si>
  <si>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</si>
  <si>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</si>
  <si>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</si>
  <si>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</si>
  <si>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</si>
  <si>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</si>
  <si>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</si>
  <si>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</si>
  <si>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</si>
  <si>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</si>
  <si>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</si>
  <si>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</si>
  <si>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</si>
  <si>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</si>
  <si>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</si>
  <si>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</si>
  <si>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</si>
  <si>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</si>
  <si>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</si>
  <si>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</si>
  <si>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</si>
  <si>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</si>
  <si>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</si>
  <si>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</si>
  <si>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</si>
  <si>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</si>
  <si>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</si>
  <si>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</si>
  <si>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</si>
  <si>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</si>
  <si>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</si>
  <si>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</si>
  <si>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</si>
  <si>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</si>
  <si>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</si>
  <si>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</si>
  <si>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</si>
  <si>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</si>
  <si>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</si>
  <si>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</si>
  <si>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</si>
  <si>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</si>
  <si>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</si>
  <si>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</si>
  <si>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</si>
  <si>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</si>
  <si>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</si>
  <si>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</si>
  <si>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</si>
  <si>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</si>
  <si>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</si>
  <si>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</si>
  <si>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</si>
  <si>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</si>
  <si>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</si>
  <si>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</si>
  <si>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</si>
  <si>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</si>
  <si>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</si>
  <si>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</si>
  <si>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</si>
  <si>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</si>
  <si>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</si>
  <si>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</si>
  <si>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</si>
  <si>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</si>
  <si>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</si>
  <si>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</si>
  <si>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</si>
  <si>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</si>
  <si>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</si>
  <si>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</si>
  <si>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</si>
  <si>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</si>
  <si>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</si>
  <si>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</si>
  <si>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</si>
  <si>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</si>
  <si>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</si>
  <si>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</si>
  <si>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</si>
  <si>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</si>
  <si>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</si>
  <si>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</si>
  <si>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</si>
  <si>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</si>
  <si>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</si>
  <si>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</si>
  <si>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</si>
  <si>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</si>
  <si>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</si>
  <si>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</si>
  <si>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</si>
  <si>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</si>
  <si>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</si>
  <si>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</si>
  <si>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</si>
  <si>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</si>
  <si>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</si>
  <si>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</si>
  <si>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</si>
  <si>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</si>
  <si>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</si>
  <si>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</si>
  <si>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</si>
  <si>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</si>
  <si>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</si>
  <si>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</si>
  <si>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</si>
  <si>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</si>
  <si>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</si>
  <si>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</si>
  <si>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</si>
  <si>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</si>
  <si>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</si>
  <si>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</si>
  <si>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</si>
  <si>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</si>
  <si>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</si>
  <si>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</si>
  <si>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</si>
  <si>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</si>
  <si>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</si>
  <si>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</si>
  <si>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</si>
  <si>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</si>
  <si>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</si>
  <si>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</si>
  <si>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</si>
  <si>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</si>
  <si>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</si>
  <si>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</si>
  <si>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</si>
  <si>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</si>
  <si>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</si>
  <si>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</si>
  <si>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</si>
  <si>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</si>
  <si>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</si>
  <si>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</si>
  <si>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</si>
  <si>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</si>
  <si>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</si>
  <si>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</si>
  <si>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</si>
  <si>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</si>
  <si>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</si>
  <si>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</si>
  <si>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</si>
  <si>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</si>
  <si>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</si>
  <si>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</si>
  <si>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</si>
  <si>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</si>
  <si>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</si>
  <si>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</si>
  <si>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</si>
  <si>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</si>
  <si>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</si>
  <si>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</si>
  <si>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</si>
  <si>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</si>
  <si>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</si>
  <si>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</si>
  <si>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</si>
  <si>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</si>
  <si>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</si>
  <si>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</si>
  <si>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</si>
  <si>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</si>
  <si>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</si>
  <si>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</si>
  <si>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</si>
  <si>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</si>
  <si>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</si>
  <si>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</si>
  <si>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</si>
  <si>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</si>
  <si>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</si>
  <si>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</si>
  <si>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</si>
  <si>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</si>
  <si>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</si>
  <si>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</si>
  <si>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</si>
  <si>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</si>
  <si>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</si>
  <si>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</si>
  <si>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</si>
  <si>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</si>
  <si>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</si>
  <si>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</si>
  <si>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</si>
  <si>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</si>
  <si>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</si>
  <si>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</si>
  <si>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</si>
  <si>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</si>
  <si>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</si>
  <si>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</si>
  <si>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</si>
  <si>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</si>
  <si>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</si>
  <si>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</si>
  <si>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</si>
  <si>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</si>
  <si>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</si>
  <si>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</si>
  <si>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</si>
  <si>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</si>
  <si>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</si>
  <si>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</si>
  <si>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</si>
  <si>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</si>
  <si>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</si>
  <si>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</si>
  <si>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</si>
  <si>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</si>
  <si>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</si>
  <si>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</si>
  <si>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</si>
  <si>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</si>
  <si>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</si>
  <si>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</si>
  <si>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</si>
  <si>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</si>
  <si>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</si>
  <si>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</si>
  <si>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</si>
  <si>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</si>
  <si>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</si>
  <si>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</si>
  <si>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</si>
  <si>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</si>
  <si>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</si>
  <si>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</si>
  <si>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</si>
  <si>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</si>
  <si>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</si>
  <si>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</si>
  <si>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</si>
  <si>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</si>
  <si>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</si>
  <si>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</si>
  <si>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</si>
  <si>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</si>
  <si>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</si>
  <si>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</si>
  <si>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</si>
  <si>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</si>
  <si>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</si>
  <si>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</si>
  <si>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</si>
  <si>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</si>
  <si>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</si>
  <si>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</si>
  <si>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</si>
  <si>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</si>
  <si>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</si>
  <si>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</si>
  <si>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</si>
  <si>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</si>
  <si>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</si>
  <si>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</si>
  <si>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</si>
  <si>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</si>
  <si>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</si>
  <si>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</si>
  <si>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</si>
  <si>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</si>
  <si>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</si>
  <si>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</si>
  <si>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</si>
  <si>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</si>
  <si>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</si>
  <si>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</si>
  <si>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</si>
  <si>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</si>
  <si>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</si>
  <si>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</si>
  <si>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</si>
  <si>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</si>
  <si>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</si>
  <si>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</si>
  <si>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</si>
  <si>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</si>
  <si>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</si>
  <si>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</si>
  <si>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</si>
  <si>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</si>
  <si>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</si>
  <si>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</si>
  <si>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</si>
  <si>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</si>
  <si>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</si>
  <si>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</si>
  <si>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</si>
  <si>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</si>
  <si>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</si>
  <si>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</si>
  <si>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</si>
  <si>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</si>
  <si>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</si>
  <si>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</si>
  <si>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</si>
  <si>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</si>
  <si>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</si>
  <si>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</si>
  <si>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</si>
  <si>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</si>
  <si>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</si>
  <si>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</si>
  <si>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</si>
  <si>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</si>
  <si>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</si>
  <si>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</si>
  <si>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</si>
  <si>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</si>
  <si>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</si>
  <si>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</si>
  <si>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</si>
  <si>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</si>
  <si>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</si>
  <si>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</si>
  <si>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</si>
  <si>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</si>
  <si>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</si>
  <si>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</si>
  <si>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</si>
  <si>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</si>
  <si>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</si>
  <si>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</si>
  <si>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</si>
  <si>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</si>
  <si>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</si>
  <si>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</si>
  <si>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</si>
  <si>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</si>
  <si>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</si>
  <si>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</si>
  <si>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</si>
  <si>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</si>
  <si>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</si>
  <si>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</si>
  <si>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</si>
  <si>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</si>
  <si>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</si>
  <si>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</si>
  <si>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</si>
  <si>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</si>
  <si>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</si>
  <si>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</si>
  <si>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</si>
  <si>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</si>
  <si>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</si>
  <si>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</si>
  <si>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</si>
  <si>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</si>
  <si>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</si>
  <si>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</si>
  <si>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</si>
  <si>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</si>
  <si>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</si>
  <si>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</si>
  <si>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</si>
  <si>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</si>
  <si>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</si>
  <si>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</si>
  <si>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</si>
  <si>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</si>
  <si>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</si>
  <si>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</si>
  <si>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</si>
  <si>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</si>
  <si>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</si>
  <si>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</si>
  <si>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</si>
  <si>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</si>
  <si>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</si>
  <si>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</si>
  <si>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</si>
  <si>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</si>
  <si>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</si>
  <si>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</si>
  <si>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</si>
  <si>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</si>
  <si>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</si>
  <si>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</si>
  <si>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</si>
  <si>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</si>
  <si>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</si>
  <si>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</si>
  <si>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</si>
  <si>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</si>
  <si>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</si>
  <si>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</si>
  <si>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</si>
  <si>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</si>
  <si>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</si>
  <si>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</si>
  <si>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</si>
  <si>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</si>
  <si>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</si>
  <si>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</si>
  <si>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</si>
  <si>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</si>
  <si>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</si>
  <si>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</si>
  <si>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</si>
  <si>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</si>
  <si>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</si>
  <si>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</si>
  <si>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</si>
  <si>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</si>
  <si>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</si>
  <si>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</si>
  <si>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</si>
  <si>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</si>
  <si>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</si>
  <si>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</si>
  <si>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</si>
  <si>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</si>
  <si>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</si>
  <si>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</si>
  <si>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</si>
  <si>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</si>
  <si>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</si>
  <si>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</si>
  <si>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</si>
  <si>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</si>
  <si>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</si>
  <si>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</si>
  <si>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</si>
  <si>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</si>
  <si>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</si>
  <si>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</si>
  <si>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</si>
  <si>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</si>
  <si>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</si>
  <si>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</si>
  <si>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</si>
  <si>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</si>
  <si>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</si>
  <si>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</si>
  <si>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</si>
  <si>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</si>
  <si>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</si>
  <si>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</si>
  <si>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</si>
  <si>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</si>
  <si>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</si>
  <si>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</si>
  <si>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</si>
  <si>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</si>
  <si>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</si>
  <si>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</si>
  <si>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</si>
  <si>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</si>
  <si>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</si>
  <si>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</si>
  <si>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</si>
  <si>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</si>
  <si>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</si>
  <si>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</si>
  <si>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</si>
  <si>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</si>
  <si>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</si>
  <si>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</si>
  <si>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</si>
  <si>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</si>
  <si>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</si>
  <si>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</si>
  <si>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</si>
  <si>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</si>
  <si>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</si>
  <si>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</si>
  <si>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</si>
  <si>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</si>
  <si>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</si>
  <si>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</si>
  <si>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</si>
  <si>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</si>
  <si>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</si>
  <si>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</si>
  <si>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</si>
  <si>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</si>
  <si>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</si>
  <si>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</si>
  <si>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</si>
  <si>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</si>
  <si>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</si>
  <si>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</si>
  <si>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</si>
  <si>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</si>
  <si>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</si>
  <si>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</si>
  <si>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</si>
  <si>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</si>
  <si>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</si>
  <si>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</si>
  <si>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</si>
  <si>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</si>
  <si>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</si>
  <si>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</si>
  <si>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</si>
  <si>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</si>
  <si>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</si>
  <si>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</si>
  <si>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</si>
  <si>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</si>
  <si>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</si>
  <si>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</si>
  <si>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</si>
  <si>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</si>
  <si>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</si>
  <si>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</si>
  <si>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</si>
  <si>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</si>
  <si>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</si>
  <si>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</si>
  <si>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</si>
  <si>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</si>
  <si>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</si>
  <si>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</si>
  <si>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</si>
  <si>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</si>
  <si>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</si>
  <si>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</si>
  <si>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</si>
  <si>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</si>
  <si>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</si>
  <si>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</si>
  <si>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</si>
  <si>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</si>
  <si>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</si>
  <si>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</si>
  <si>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</si>
  <si>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</si>
  <si>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</si>
  <si>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</si>
  <si>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</si>
  <si>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</si>
  <si>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</si>
  <si>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</si>
  <si>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</si>
  <si>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</si>
  <si>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</si>
  <si>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</si>
  <si>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</si>
  <si>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</si>
  <si>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</si>
  <si>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</si>
  <si>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</si>
  <si>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</si>
  <si>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</si>
  <si>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</si>
  <si>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</si>
  <si>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</si>
  <si>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</si>
  <si>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</si>
  <si>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</si>
  <si>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</si>
  <si>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</si>
  <si>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</si>
  <si>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</si>
  <si>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</si>
  <si>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</si>
  <si>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</si>
  <si>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</si>
  <si>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</si>
  <si>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</si>
  <si>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</si>
  <si>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</si>
  <si>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</si>
  <si>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</si>
  <si>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</si>
  <si>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</si>
  <si>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</si>
  <si>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</si>
  <si>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</si>
  <si>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</si>
  <si>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</si>
  <si>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</si>
  <si>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</si>
  <si>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</si>
  <si>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</si>
  <si>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</si>
  <si>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</si>
  <si>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</si>
  <si>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</si>
  <si>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</si>
  <si>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</si>
  <si>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</si>
  <si>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</si>
  <si>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</si>
  <si>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</si>
  <si>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</si>
  <si>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</si>
  <si>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</si>
  <si>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</si>
  <si>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</si>
  <si>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</si>
  <si>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</si>
  <si>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</si>
  <si>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</si>
  <si>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</si>
  <si>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</si>
  <si>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</si>
  <si>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</si>
  <si>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</si>
  <si>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</si>
  <si>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</si>
  <si>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</si>
  <si>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</si>
  <si>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</si>
  <si>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</si>
  <si>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</si>
  <si>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</si>
  <si>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</si>
  <si>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</si>
  <si>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</si>
  <si>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</si>
  <si>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</si>
  <si>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</si>
  <si>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</si>
  <si>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</si>
  <si>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</si>
  <si>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</si>
  <si>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</si>
  <si>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</si>
  <si>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</si>
  <si>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</si>
  <si>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</si>
  <si>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</si>
  <si>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</si>
  <si>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</si>
  <si>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</si>
  <si>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</si>
  <si>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</si>
  <si>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</si>
  <si>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</si>
  <si>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</si>
  <si>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</si>
  <si>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</si>
  <si>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</si>
  <si>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</si>
  <si>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</si>
  <si>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</si>
  <si>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</si>
  <si>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</si>
  <si>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</si>
  <si>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</si>
  <si>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</si>
  <si>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</si>
  <si>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</si>
  <si>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</si>
  <si>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</si>
  <si>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</si>
  <si>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</si>
  <si>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</si>
  <si>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</si>
  <si>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</si>
  <si>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</si>
  <si>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</si>
  <si>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</si>
  <si>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</si>
  <si>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</si>
  <si>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</si>
  <si>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</si>
  <si>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</si>
  <si>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</si>
  <si>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</si>
  <si>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</si>
  <si>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</si>
  <si>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</si>
  <si>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</si>
  <si>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</si>
  <si>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</si>
  <si>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</si>
  <si>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</si>
  <si>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</si>
  <si>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</si>
  <si>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</si>
  <si>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</si>
  <si>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</si>
  <si>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</si>
  <si>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</si>
  <si>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</si>
  <si>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</si>
  <si>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</si>
  <si>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</si>
  <si>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</si>
  <si>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</si>
  <si>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</si>
  <si>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</si>
  <si>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</si>
  <si>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</si>
  <si>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</si>
  <si>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</si>
  <si>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</si>
  <si>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</si>
  <si>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</si>
  <si>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</si>
  <si>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</si>
  <si>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</si>
  <si>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</si>
  <si>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</si>
  <si>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</si>
  <si>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</si>
  <si>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</si>
  <si>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</si>
  <si>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</si>
  <si>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</si>
  <si>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</si>
  <si>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</si>
  <si>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</si>
  <si>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</si>
  <si>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</si>
  <si>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</si>
  <si>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</si>
  <si>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</si>
  <si>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</si>
  <si>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</si>
  <si>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</si>
  <si>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</si>
  <si>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</si>
  <si>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</si>
  <si>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</si>
  <si>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</si>
  <si>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</si>
  <si>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</si>
  <si>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</si>
  <si>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</si>
  <si>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</si>
  <si>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</si>
  <si>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</si>
  <si>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</si>
  <si>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</si>
  <si>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</si>
  <si>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</si>
  <si>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</si>
  <si>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</si>
  <si>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</si>
  <si>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</si>
  <si>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</si>
  <si>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</si>
  <si>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</si>
  <si>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</si>
  <si>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</si>
  <si>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</si>
  <si>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</si>
  <si>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</si>
  <si>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</si>
  <si>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</si>
  <si>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</si>
  <si>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</si>
  <si>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</si>
  <si>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</si>
  <si>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</si>
  <si>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</si>
  <si>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</si>
  <si>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</si>
  <si>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</si>
  <si>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</si>
  <si>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</si>
  <si>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</si>
  <si>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</si>
  <si>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</si>
  <si>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</si>
  <si>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</si>
  <si>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</si>
  <si>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</si>
  <si>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</si>
  <si>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</si>
  <si>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</si>
  <si>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</si>
  <si>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</si>
  <si>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</si>
  <si>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</si>
  <si>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</si>
  <si>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</si>
  <si>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</si>
  <si>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</si>
  <si>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</si>
  <si>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</si>
  <si>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</si>
  <si>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</si>
  <si>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</si>
  <si>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</si>
  <si>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</si>
  <si>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</si>
  <si>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</si>
  <si>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</si>
  <si>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</si>
  <si>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</si>
  <si>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</si>
  <si>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</si>
  <si>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</si>
  <si>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</si>
  <si>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</si>
  <si>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</si>
  <si>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</si>
  <si>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</si>
  <si>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</si>
  <si>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</si>
  <si>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</si>
  <si>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</si>
  <si>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</si>
  <si>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</si>
  <si>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</si>
  <si>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</si>
  <si>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</si>
  <si>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</si>
  <si>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</si>
  <si>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</si>
  <si>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</si>
  <si>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</si>
  <si>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</si>
  <si>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</si>
  <si>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</si>
  <si>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</si>
  <si>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</si>
  <si>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</si>
  <si>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</si>
  <si>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</si>
  <si>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</si>
  <si>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</si>
  <si>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</si>
  <si>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</si>
  <si>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</si>
  <si>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</si>
  <si>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</si>
  <si>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</si>
  <si>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</si>
  <si>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</si>
  <si>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</si>
  <si>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</si>
  <si>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</si>
  <si>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</si>
  <si>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</si>
  <si>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</si>
  <si>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</si>
  <si>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</si>
  <si>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</si>
  <si>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</si>
  <si>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</si>
  <si>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</si>
  <si>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</si>
  <si>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</si>
  <si>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</si>
  <si>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</si>
  <si>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</si>
  <si>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</si>
  <si>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</si>
  <si>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</si>
  <si>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</si>
  <si>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</si>
  <si>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</si>
  <si>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</si>
  <si>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</si>
  <si>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</si>
  <si>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</si>
  <si>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</si>
  <si>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</si>
  <si>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</si>
  <si>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</si>
  <si>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</si>
  <si>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</si>
  <si>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</si>
  <si>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</si>
  <si>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</si>
  <si>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</si>
  <si>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</si>
  <si>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</si>
  <si>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</si>
  <si>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</si>
  <si>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</si>
  <si>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</si>
  <si>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</si>
  <si>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</si>
  <si>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</si>
  <si>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</si>
  <si>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</si>
  <si>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</si>
  <si>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</si>
  <si>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</si>
  <si>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</si>
  <si>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</si>
  <si>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</si>
  <si>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</si>
  <si>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</si>
  <si>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</si>
  <si>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</si>
  <si>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</si>
  <si>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</si>
  <si>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</si>
  <si>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</si>
  <si>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</si>
  <si>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</si>
  <si>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</si>
  <si>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</si>
  <si>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</si>
  <si>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</si>
  <si>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</si>
  <si>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</si>
  <si>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</si>
  <si>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</si>
  <si>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</si>
  <si>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</si>
  <si>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</si>
  <si>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</si>
  <si>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</si>
  <si>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</si>
  <si>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</si>
  <si>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</si>
  <si>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</si>
  <si>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</si>
  <si>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</si>
  <si>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</si>
  <si>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</si>
  <si>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</si>
  <si>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</si>
  <si>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</si>
  <si>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</si>
  <si>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</si>
  <si>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</si>
  <si>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</si>
  <si>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</si>
  <si>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</si>
  <si>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</si>
  <si>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</si>
  <si>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</si>
  <si>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</si>
  <si>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</si>
  <si>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</si>
  <si>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</si>
  <si>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</si>
  <si>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</si>
  <si>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</si>
  <si>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</si>
  <si>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</si>
  <si>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</si>
  <si>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</si>
  <si>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</si>
  <si>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</si>
  <si>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</si>
  <si>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</si>
  <si>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</si>
  <si>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</si>
  <si>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</si>
  <si>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</si>
  <si>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</si>
  <si>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</si>
  <si>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</si>
  <si>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</si>
  <si>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</si>
  <si>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</si>
  <si>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</si>
  <si>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</si>
  <si>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</si>
  <si>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</si>
  <si>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</si>
  <si>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</si>
  <si>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</si>
  <si>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</si>
  <si>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</si>
  <si>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</si>
  <si>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</si>
  <si>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</si>
  <si>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</si>
  <si>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</si>
  <si>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</si>
  <si>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</si>
  <si>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</si>
  <si>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</si>
  <si>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</si>
  <si>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</si>
  <si>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</si>
  <si>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</si>
  <si>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</si>
  <si>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</si>
  <si>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</si>
  <si>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</si>
  <si>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</si>
  <si>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</si>
  <si>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</si>
  <si>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</si>
  <si>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</si>
  <si>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</si>
  <si>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</si>
  <si>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</si>
  <si>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</si>
  <si>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</si>
  <si>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</si>
  <si>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</si>
  <si>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</si>
  <si>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</si>
  <si>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</si>
  <si>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</si>
  <si>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</si>
  <si>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</si>
  <si>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</si>
  <si>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</si>
  <si>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</si>
  <si>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</si>
  <si>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</si>
  <si>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</si>
  <si>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</si>
  <si>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</si>
  <si>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</si>
  <si>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</si>
  <si>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</si>
  <si>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</si>
  <si>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</si>
  <si>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</si>
  <si>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</si>
  <si>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</si>
  <si>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</si>
  <si>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</si>
  <si>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</si>
  <si>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</si>
  <si>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</si>
  <si>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</si>
  <si>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</si>
  <si>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</si>
  <si>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</si>
  <si>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</si>
  <si>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</si>
  <si>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</si>
  <si>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</si>
  <si>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</si>
  <si>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</si>
  <si>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</si>
  <si>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</si>
  <si>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</si>
  <si>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</si>
  <si>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</si>
  <si>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</si>
  <si>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</si>
  <si>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</si>
  <si>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</si>
  <si>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</si>
  <si>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</si>
  <si>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</si>
  <si>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</si>
  <si>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</si>
  <si>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</si>
  <si>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</si>
  <si>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</si>
  <si>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</si>
  <si>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</si>
  <si>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</si>
  <si>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</si>
  <si>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</si>
  <si>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</si>
  <si>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</si>
  <si>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</si>
  <si>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</si>
  <si>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</si>
  <si>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</si>
  <si>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</si>
  <si>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</si>
  <si>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</si>
  <si>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</si>
  <si>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</si>
  <si>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</si>
  <si>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</si>
  <si>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</si>
  <si>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</si>
  <si>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</si>
  <si>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</si>
  <si>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</si>
  <si>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</si>
  <si>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</si>
  <si>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</si>
  <si>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</si>
  <si>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</si>
  <si>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</si>
  <si>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</si>
  <si>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</si>
  <si>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</si>
  <si>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</si>
  <si>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</si>
  <si>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</si>
  <si>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</si>
  <si>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</si>
  <si>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</si>
  <si>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</si>
  <si>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</si>
  <si>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</si>
  <si>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</si>
  <si>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</si>
  <si>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</si>
  <si>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</si>
  <si>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</si>
  <si>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</si>
  <si>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</si>
  <si>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</si>
  <si>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</si>
  <si>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</si>
  <si>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</si>
  <si>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</si>
  <si>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</si>
  <si>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</si>
  <si>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</si>
  <si>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</si>
  <si>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</si>
  <si>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</si>
  <si>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</si>
  <si>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</si>
  <si>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</si>
  <si>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</si>
  <si>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</si>
  <si>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</si>
  <si>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</si>
  <si>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</si>
  <si>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</si>
  <si>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</si>
  <si>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</si>
  <si>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</si>
  <si>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</si>
  <si>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</si>
  <si>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</si>
  <si>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</si>
  <si>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</si>
  <si>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</si>
  <si>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</si>
  <si>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</si>
  <si>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</si>
  <si>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</si>
  <si>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</si>
  <si>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</si>
  <si>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</si>
  <si>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</si>
  <si>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</si>
  <si>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</si>
  <si>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</si>
  <si>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</si>
  <si>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</si>
  <si>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</si>
  <si>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</si>
  <si>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</si>
  <si>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</si>
  <si>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</si>
  <si>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</si>
  <si>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</si>
  <si>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</si>
  <si>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</si>
  <si>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</si>
  <si>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</si>
  <si>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</si>
  <si>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</si>
  <si>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</si>
  <si>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</si>
  <si>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</si>
  <si>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</si>
  <si>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</si>
  <si>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</si>
  <si>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</si>
  <si>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</si>
  <si>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</si>
  <si>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</si>
  <si>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</si>
  <si>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</si>
  <si>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</si>
  <si>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</si>
  <si>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</si>
  <si>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</si>
  <si>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</si>
  <si>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</si>
  <si>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</si>
  <si>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</si>
  <si>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</si>
  <si>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</si>
  <si>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</si>
  <si>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</si>
  <si>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</si>
  <si>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</si>
  <si>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</si>
  <si>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</si>
  <si>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</si>
  <si>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</si>
  <si>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</si>
  <si>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</si>
  <si>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</si>
  <si>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</si>
  <si>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</si>
  <si>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</si>
  <si>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</si>
  <si>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</si>
  <si>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</si>
  <si>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</si>
  <si>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</si>
  <si>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</si>
  <si>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</si>
  <si>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</si>
  <si>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</si>
  <si>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</si>
  <si>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</si>
  <si>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</si>
  <si>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</si>
  <si>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</si>
  <si>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</si>
  <si>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</si>
  <si>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</si>
  <si>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</si>
  <si>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</si>
  <si>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</si>
  <si>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</si>
  <si>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</si>
  <si>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</si>
  <si>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</si>
  <si>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</si>
  <si>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</si>
  <si>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</si>
  <si>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</si>
  <si>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</si>
  <si>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</si>
  <si>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</si>
  <si>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</si>
  <si>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</si>
  <si>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</si>
  <si>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</si>
  <si>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</si>
  <si>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</si>
  <si>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</si>
  <si>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</si>
  <si>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</si>
  <si>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</si>
  <si>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</si>
  <si>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</si>
  <si>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</si>
  <si>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</si>
  <si>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</si>
  <si>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</si>
  <si>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</si>
  <si>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</si>
  <si>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</si>
  <si>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</si>
  <si>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</si>
  <si>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</si>
  <si>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</si>
  <si>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</si>
  <si>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</si>
  <si>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</si>
  <si>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</si>
  <si>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</si>
  <si>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</si>
  <si>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</si>
  <si>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</si>
  <si>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</si>
  <si>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</si>
  <si>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</si>
  <si>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</si>
  <si>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</si>
  <si>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</si>
  <si>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</si>
  <si>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</si>
  <si>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</si>
  <si>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</si>
  <si>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</si>
  <si>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</si>
  <si>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</si>
  <si>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</si>
  <si>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</si>
  <si>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</si>
  <si>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</si>
  <si>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</si>
  <si>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</si>
  <si>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</si>
  <si>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</si>
  <si>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</si>
  <si>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</si>
  <si>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</si>
  <si>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</si>
  <si>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</si>
  <si>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</si>
  <si>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</si>
  <si>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</si>
  <si>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</si>
  <si>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</si>
  <si>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</si>
  <si>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</si>
  <si>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</si>
  <si>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</si>
  <si>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</si>
  <si>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</si>
  <si>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</si>
  <si>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</si>
  <si>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</si>
  <si>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</si>
  <si>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</si>
  <si>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</si>
  <si>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</si>
  <si>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</si>
  <si>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</si>
  <si>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</si>
  <si>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</si>
  <si>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</si>
  <si>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</si>
  <si>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</si>
  <si>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</si>
  <si>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</si>
  <si>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</si>
  <si>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</si>
  <si>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</si>
  <si>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</si>
  <si>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</si>
  <si>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</si>
  <si>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</si>
  <si>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</si>
  <si>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</si>
  <si>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</si>
  <si>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</si>
  <si>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</si>
  <si>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</si>
  <si>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</si>
  <si>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</si>
  <si>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</si>
  <si>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</si>
  <si>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</si>
  <si>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</si>
  <si>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</si>
  <si>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</si>
  <si>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</si>
  <si>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</si>
  <si>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</si>
  <si>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</si>
  <si>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</si>
  <si>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</si>
  <si>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</si>
  <si>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</si>
  <si>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</si>
  <si>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</si>
  <si>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</si>
  <si>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</si>
  <si>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</si>
  <si>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</si>
  <si>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</si>
  <si>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</si>
  <si>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</si>
  <si>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</si>
  <si>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</si>
  <si>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</si>
  <si>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</si>
  <si>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</si>
  <si>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</si>
  <si>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</si>
  <si>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</si>
  <si>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</si>
  <si>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</si>
  <si>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</si>
  <si>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</si>
  <si>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</si>
  <si>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</si>
  <si>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</si>
  <si>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</si>
  <si>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</si>
  <si>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</si>
  <si>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</si>
  <si>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</si>
  <si>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</si>
  <si>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</si>
  <si>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</si>
  <si>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</si>
  <si>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</si>
  <si>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</si>
  <si>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</si>
  <si>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</si>
  <si>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</si>
  <si>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</si>
  <si>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</si>
  <si>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</si>
  <si>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</si>
  <si>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</si>
  <si>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</si>
  <si>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</si>
  <si>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</si>
  <si>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</si>
  <si>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</si>
  <si>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</si>
  <si>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</si>
  <si>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</si>
  <si>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</si>
  <si>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</si>
  <si>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</si>
  <si>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</si>
  <si>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</si>
  <si>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</si>
  <si>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</si>
  <si>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</si>
  <si>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</si>
  <si>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</si>
  <si>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</si>
  <si>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</si>
  <si>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</si>
  <si>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</si>
  <si>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</si>
  <si>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</si>
  <si>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</si>
  <si>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</si>
  <si>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</si>
  <si>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</si>
  <si>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</si>
  <si>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</si>
  <si>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</si>
  <si>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</si>
  <si>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</si>
  <si>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</si>
  <si>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</si>
  <si>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</si>
  <si>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</si>
  <si>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</si>
  <si>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</si>
  <si>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</si>
  <si>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</si>
  <si>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</si>
  <si>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</si>
  <si>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</si>
  <si>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</si>
  <si>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</si>
  <si>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</si>
  <si>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</si>
  <si>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</si>
  <si>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</si>
  <si>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</si>
  <si>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</si>
  <si>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</si>
  <si>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</si>
  <si>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</si>
  <si>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</si>
  <si>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</si>
  <si>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</si>
  <si>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</si>
  <si>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</si>
  <si>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</si>
  <si>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</si>
  <si>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</si>
  <si>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</si>
  <si>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</si>
  <si>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</si>
  <si>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</si>
  <si>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</si>
  <si>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</si>
  <si>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</si>
  <si>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</si>
  <si>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</si>
  <si>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</si>
  <si>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</si>
  <si>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</si>
  <si>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</si>
  <si>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</si>
  <si>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</si>
  <si>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</si>
  <si>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</si>
  <si>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</si>
  <si>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</si>
  <si>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</si>
  <si>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</si>
  <si>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</si>
  <si>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</si>
  <si>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</si>
  <si>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</si>
  <si>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</si>
  <si>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</si>
  <si>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</si>
  <si>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</si>
  <si>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</si>
  <si>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</si>
  <si>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</si>
  <si>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</si>
  <si>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</si>
  <si>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</si>
  <si>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</si>
  <si>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</si>
  <si>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</si>
  <si>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</si>
  <si>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</si>
  <si>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</si>
  <si>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</si>
  <si>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</si>
  <si>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</si>
  <si>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</si>
  <si>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</si>
  <si>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</si>
  <si>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</si>
  <si>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</si>
  <si>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</si>
  <si>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</si>
  <si>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</si>
  <si>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</si>
  <si>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</si>
  <si>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</si>
  <si>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</si>
  <si>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</si>
  <si>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</si>
  <si>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</si>
  <si>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</si>
  <si>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</si>
  <si>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</si>
  <si>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</si>
  <si>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</si>
  <si>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</si>
  <si>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</si>
  <si>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</si>
  <si>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</si>
  <si>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</si>
  <si>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</si>
  <si>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</si>
  <si>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</si>
  <si>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</si>
  <si>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</si>
  <si>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</si>
  <si>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</si>
  <si>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</si>
  <si>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</si>
  <si>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</si>
  <si>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</si>
  <si>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</si>
  <si>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</si>
  <si>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</si>
  <si>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</si>
  <si>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</si>
  <si>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</si>
  <si>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</si>
  <si>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</si>
  <si>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</si>
  <si>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</si>
  <si>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</si>
  <si>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</si>
  <si>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</si>
  <si>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</si>
  <si>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</si>
  <si>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</si>
  <si>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</si>
  <si>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</si>
  <si>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</si>
  <si>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</si>
  <si>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</si>
  <si>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</si>
  <si>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</si>
  <si>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</si>
  <si>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</si>
  <si>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</si>
  <si>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</si>
  <si>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</si>
  <si>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</si>
  <si>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</si>
  <si>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</si>
  <si>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</si>
  <si>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</si>
  <si>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</si>
  <si>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</si>
  <si>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</si>
  <si>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</si>
  <si>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</si>
  <si>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</si>
  <si>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</si>
  <si>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</si>
  <si>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</si>
  <si>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</si>
  <si>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</si>
  <si>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</si>
  <si>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</si>
  <si>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</si>
  <si>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</si>
  <si>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</si>
  <si>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</si>
  <si>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</si>
  <si>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</si>
  <si>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</si>
  <si>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</si>
  <si>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</si>
  <si>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</si>
  <si>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</si>
  <si>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</si>
  <si>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</si>
  <si>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</si>
  <si>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</si>
  <si>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</si>
  <si>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</si>
  <si>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</si>
  <si>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</si>
  <si>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</si>
  <si>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</si>
  <si>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</si>
  <si>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</si>
  <si>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</si>
  <si>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</si>
  <si>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</si>
  <si>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</si>
  <si>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</si>
  <si>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</si>
  <si>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</si>
  <si>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</si>
  <si>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</si>
  <si>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</si>
  <si>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</si>
  <si>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</si>
  <si>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</si>
  <si>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</si>
  <si>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</si>
  <si>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</si>
  <si>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</si>
  <si>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</si>
  <si>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</si>
  <si>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</si>
  <si>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</si>
  <si>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</si>
  <si>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</si>
  <si>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</si>
  <si>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</si>
  <si>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</si>
  <si>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</si>
  <si>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</si>
  <si>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</si>
  <si>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</si>
  <si>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</si>
  <si>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</si>
  <si>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</si>
  <si>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</si>
  <si>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</si>
  <si>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</si>
  <si>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</si>
  <si>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</si>
  <si>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</si>
  <si>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</si>
  <si>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</si>
  <si>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</si>
  <si>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</si>
  <si>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</si>
  <si>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</si>
  <si>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</si>
  <si>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</si>
  <si>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</si>
  <si>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</si>
  <si>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</si>
  <si>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</si>
  <si>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</si>
  <si>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</si>
  <si>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</si>
  <si>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</si>
  <si>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</si>
  <si>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</si>
  <si>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</si>
  <si>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</si>
  <si>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</si>
  <si>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</si>
  <si>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</si>
  <si>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</si>
  <si>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</si>
  <si>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</si>
  <si>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</si>
  <si>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</si>
  <si>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</si>
  <si>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</si>
  <si>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</si>
  <si>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</si>
  <si>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</si>
  <si>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</si>
  <si>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</si>
  <si>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</si>
  <si>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</si>
  <si>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</si>
  <si>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</si>
  <si>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</si>
  <si>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</si>
  <si>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</si>
  <si>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</si>
  <si>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</si>
  <si>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</si>
  <si>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</si>
  <si>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</si>
  <si>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</si>
  <si>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</si>
  <si>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</si>
  <si>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</si>
  <si>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</si>
  <si>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</si>
  <si>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</si>
  <si>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</si>
  <si>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</si>
  <si>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</si>
  <si>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</si>
  <si>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</si>
  <si>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</si>
  <si>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</si>
  <si>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</si>
  <si>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</si>
  <si>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</si>
  <si>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</si>
  <si>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</si>
  <si>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</si>
  <si>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</si>
  <si>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</si>
  <si>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</si>
  <si>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</si>
  <si>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</si>
  <si>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</si>
  <si>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</si>
  <si>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</si>
  <si>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</si>
  <si>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</si>
  <si>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</si>
  <si>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</si>
  <si>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</si>
  <si>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</si>
  <si>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</si>
  <si>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</si>
  <si>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</si>
  <si>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</si>
  <si>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</si>
  <si>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</si>
  <si>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</si>
  <si>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</si>
  <si>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</si>
  <si>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</si>
  <si>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</si>
  <si>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</si>
  <si>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</si>
  <si>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</si>
  <si>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</si>
  <si>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</si>
  <si>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</si>
  <si>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</si>
  <si>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</si>
  <si>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</si>
  <si>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</si>
  <si>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</si>
  <si>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</si>
  <si>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</si>
  <si>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</si>
  <si>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</si>
  <si>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</si>
  <si>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</si>
  <si>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</si>
  <si>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</si>
  <si>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</si>
  <si>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</si>
  <si>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</si>
  <si>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</si>
  <si>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</si>
  <si>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</si>
  <si>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</si>
  <si>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</si>
  <si>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</si>
  <si>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</si>
  <si>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</si>
  <si>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</si>
  <si>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</si>
  <si>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</si>
  <si>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</si>
  <si>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</si>
  <si>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</si>
  <si>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</si>
  <si>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</si>
  <si>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</si>
  <si>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</si>
  <si>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</si>
  <si>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</si>
  <si>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</si>
  <si>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</si>
  <si>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</si>
  <si>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</si>
  <si>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</si>
  <si>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</si>
  <si>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</si>
  <si>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</si>
  <si>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</si>
  <si>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</si>
  <si>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</si>
  <si>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</si>
  <si>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</si>
  <si>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</si>
  <si>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</si>
  <si>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</si>
  <si>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</si>
  <si>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</si>
  <si>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</si>
  <si>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</si>
  <si>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</si>
  <si>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</si>
  <si>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</si>
  <si>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</si>
  <si>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</si>
  <si>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</si>
  <si>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</si>
  <si>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</si>
  <si>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</si>
  <si>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</si>
  <si>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</si>
  <si>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</si>
  <si>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</si>
  <si>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</si>
  <si>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</si>
  <si>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</si>
  <si>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</si>
  <si>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</si>
  <si>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</si>
  <si>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</si>
  <si>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</si>
  <si>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</si>
  <si>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</si>
  <si>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</si>
  <si>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</si>
  <si>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</si>
  <si>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</si>
  <si>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</si>
  <si>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</si>
  <si>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</si>
  <si>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</si>
  <si>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</si>
  <si>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</si>
  <si>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</si>
  <si>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</si>
  <si>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</si>
  <si>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</si>
  <si>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</si>
  <si>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</si>
  <si>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</si>
  <si>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</si>
  <si>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</si>
  <si>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</si>
  <si>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</si>
  <si>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</si>
  <si>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</si>
  <si>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</si>
  <si>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</si>
  <si>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</si>
  <si>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</si>
  <si>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</si>
  <si>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</si>
  <si>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</si>
  <si>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</si>
  <si>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</si>
  <si>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</si>
  <si>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</si>
  <si>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</si>
  <si>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</si>
  <si>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</si>
  <si>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</si>
  <si>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</si>
  <si>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</si>
  <si>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</si>
  <si>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</si>
  <si>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</si>
  <si>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</si>
  <si>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</si>
  <si>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</si>
  <si>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</si>
  <si>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</si>
  <si>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</si>
  <si>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</si>
  <si>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</si>
  <si>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</si>
  <si>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</si>
  <si>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</si>
  <si>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</si>
  <si>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</si>
  <si>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</si>
  <si>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</si>
  <si>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</si>
  <si>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</si>
  <si>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</si>
  <si>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</si>
  <si>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</si>
  <si>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</si>
  <si>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</si>
  <si>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</si>
  <si>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</si>
  <si>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</si>
  <si>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</si>
  <si>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</si>
  <si>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</si>
  <si>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</si>
  <si>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</si>
  <si>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</si>
  <si>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</si>
  <si>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</si>
  <si>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</si>
  <si>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</si>
  <si>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</si>
  <si>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</si>
  <si>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</si>
  <si>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</si>
  <si>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</si>
  <si>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</si>
  <si>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</si>
  <si>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</si>
  <si>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</si>
  <si>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</si>
  <si>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</si>
  <si>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</si>
  <si>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</si>
  <si>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</si>
  <si>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</si>
  <si>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</si>
  <si>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</si>
  <si>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</si>
  <si>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</si>
  <si>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</si>
  <si>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</si>
  <si>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</si>
  <si>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</si>
  <si>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</si>
  <si>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</si>
  <si>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</si>
  <si>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</si>
  <si>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</si>
  <si>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</si>
  <si>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</si>
  <si>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</si>
  <si>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</si>
  <si>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</si>
  <si>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</si>
  <si>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</si>
  <si>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</si>
  <si>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</si>
  <si>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</si>
  <si>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</si>
  <si>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</si>
  <si>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</si>
  <si>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</si>
  <si>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</si>
  <si>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</si>
  <si>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</si>
  <si>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</si>
  <si>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</si>
  <si>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</si>
  <si>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</si>
  <si>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</si>
  <si>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</si>
  <si>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</si>
  <si>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</si>
  <si>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</si>
  <si>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</si>
  <si>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</si>
  <si>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</si>
  <si>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</si>
  <si>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</si>
  <si>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</si>
  <si>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</si>
  <si>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</si>
  <si>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</si>
  <si>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</si>
  <si>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</si>
  <si>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</si>
  <si>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</si>
  <si>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</si>
  <si>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</si>
  <si>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</si>
  <si>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</si>
  <si>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</si>
  <si>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</si>
  <si>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</si>
  <si>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</si>
  <si>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</si>
  <si>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</si>
  <si>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</si>
  <si>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</si>
  <si>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</si>
  <si>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</si>
  <si>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</si>
  <si>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</si>
  <si>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</si>
  <si>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</si>
  <si>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</si>
  <si>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</si>
  <si>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</si>
  <si>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</si>
  <si>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</si>
  <si>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</si>
  <si>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</si>
  <si>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</si>
  <si>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</si>
  <si>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</si>
  <si>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</si>
  <si>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</si>
  <si>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</si>
  <si>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</si>
  <si>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</si>
  <si>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</si>
  <si>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</si>
  <si>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</si>
  <si>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</si>
  <si>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</si>
  <si>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</si>
  <si>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</si>
  <si>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</si>
  <si>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</si>
  <si>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</si>
  <si>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</si>
  <si>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</si>
  <si>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</si>
  <si>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</si>
  <si>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</si>
  <si>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</si>
  <si>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</si>
  <si>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</si>
  <si>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</si>
  <si>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</si>
  <si>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</si>
  <si>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</si>
  <si>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</si>
  <si>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</si>
  <si>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</si>
  <si>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</si>
  <si>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</si>
  <si>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</si>
  <si>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</si>
  <si>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</si>
  <si>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</si>
  <si>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</si>
  <si>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</si>
  <si>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</si>
  <si>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</si>
  <si>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</si>
  <si>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</si>
  <si>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</si>
  <si>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</si>
  <si>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</si>
  <si>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</si>
  <si>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</si>
  <si>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</si>
  <si>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</si>
  <si>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</si>
  <si>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</si>
  <si>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</si>
  <si>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</si>
  <si>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</si>
  <si>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</si>
  <si>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</si>
  <si>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</si>
  <si>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</si>
  <si>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</si>
  <si>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</si>
  <si>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</si>
  <si>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</si>
  <si>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</si>
  <si>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</si>
  <si>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</si>
  <si>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</si>
  <si>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</si>
  <si>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</si>
  <si>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</si>
  <si>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</si>
  <si>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</si>
  <si>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</si>
  <si>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</si>
  <si>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</si>
  <si>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</si>
  <si>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</si>
  <si>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</si>
  <si>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</si>
  <si>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</si>
  <si>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</si>
  <si>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</si>
  <si>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</si>
  <si>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</si>
  <si>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</si>
  <si>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</si>
  <si>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</si>
  <si>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</si>
  <si>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</si>
  <si>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</si>
  <si>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</si>
  <si>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</si>
  <si>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</si>
  <si>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</si>
  <si>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</si>
  <si>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</si>
  <si>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</si>
  <si>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</si>
  <si>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</si>
  <si>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</si>
  <si>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</si>
  <si>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</si>
  <si>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</si>
  <si>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</si>
  <si>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</si>
  <si>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</si>
  <si>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</si>
  <si>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</si>
  <si>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</si>
  <si>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</si>
  <si>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</si>
  <si>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</si>
  <si>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</si>
  <si>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</si>
  <si>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</si>
  <si>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</si>
  <si>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</si>
  <si>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</si>
  <si>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</si>
  <si>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</si>
  <si>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</si>
  <si>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</si>
  <si>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</si>
  <si>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</si>
  <si>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</si>
  <si>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</si>
  <si>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</si>
  <si>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</si>
  <si>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</si>
  <si>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</si>
  <si>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</si>
  <si>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</si>
  <si>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</si>
  <si>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</si>
  <si>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</si>
  <si>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</si>
  <si>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</si>
  <si>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</si>
  <si>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</si>
  <si>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</si>
  <si>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</si>
  <si>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</si>
  <si>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</si>
  <si>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</si>
  <si>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</si>
  <si>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</si>
  <si>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</si>
  <si>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</si>
  <si>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</si>
  <si>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</si>
  <si>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</si>
  <si>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</si>
  <si>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</si>
  <si>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</si>
  <si>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</si>
  <si>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</si>
  <si>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</si>
  <si>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</si>
  <si>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</si>
  <si>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</si>
  <si>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</si>
  <si>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</si>
  <si>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</si>
  <si>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</si>
  <si>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</si>
  <si>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</si>
  <si>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</si>
  <si>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</si>
  <si>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</si>
  <si>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</si>
  <si>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</si>
  <si>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</si>
  <si>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</si>
  <si>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</si>
  <si>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</si>
  <si>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</si>
  <si>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</si>
  <si>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</si>
  <si>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</si>
  <si>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</si>
  <si>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</si>
  <si>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</si>
  <si>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</si>
  <si>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</si>
  <si>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</si>
  <si>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</si>
  <si>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</si>
  <si>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</si>
  <si>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</si>
  <si>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</si>
  <si>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</si>
  <si>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</si>
  <si>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</si>
  <si>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</si>
  <si>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</si>
  <si>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</si>
  <si>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</si>
  <si>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</si>
  <si>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</si>
  <si>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</si>
  <si>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</si>
  <si>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</si>
  <si>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</si>
  <si>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</si>
  <si>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</si>
  <si>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</si>
  <si>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</si>
  <si>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</si>
  <si>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</si>
  <si>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</si>
  <si>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</si>
  <si>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</si>
  <si>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</si>
  <si>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</si>
  <si>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</si>
  <si>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</si>
  <si>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</si>
  <si>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</si>
  <si>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</si>
  <si>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</si>
  <si>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</si>
  <si>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</si>
  <si>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</si>
  <si>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</si>
  <si>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</si>
  <si>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</si>
  <si>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</si>
  <si>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</si>
  <si>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</si>
  <si>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</si>
  <si>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</si>
  <si>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</si>
  <si>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</si>
  <si>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</si>
  <si>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</si>
  <si>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</si>
  <si>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</si>
  <si>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</si>
  <si>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</si>
  <si>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</si>
  <si>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</si>
  <si>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</si>
  <si>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</si>
  <si>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</si>
  <si>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</si>
  <si>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</si>
  <si>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</si>
  <si>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</si>
  <si>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</si>
  <si>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</si>
  <si>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</si>
  <si>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</si>
  <si>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</si>
  <si>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</si>
  <si>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</si>
  <si>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</si>
  <si>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</si>
  <si>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</si>
  <si>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</si>
  <si>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</si>
  <si>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</si>
  <si>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</si>
  <si>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</si>
  <si>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</si>
  <si>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</si>
  <si>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</si>
  <si>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</si>
  <si>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</si>
  <si>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</si>
  <si>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</si>
  <si>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</si>
  <si>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</si>
  <si>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</si>
  <si>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</si>
  <si>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</si>
  <si>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</si>
  <si>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</si>
  <si>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</si>
  <si>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</si>
  <si>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</si>
  <si>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</si>
  <si>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</si>
  <si>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</si>
  <si>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</si>
  <si>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</si>
  <si>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</si>
  <si>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</si>
  <si>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</si>
  <si>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</si>
  <si>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</si>
  <si>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</si>
  <si>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</si>
  <si>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</si>
  <si>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</si>
  <si>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</si>
  <si>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</si>
  <si>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</si>
  <si>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</si>
  <si>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</si>
  <si>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</si>
  <si>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</si>
  <si>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</si>
  <si>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</si>
  <si>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</si>
  <si>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</si>
  <si>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</si>
  <si>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</si>
  <si>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</si>
  <si>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</si>
  <si>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</si>
  <si>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</si>
  <si>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</si>
  <si>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</si>
  <si>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</si>
  <si>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</si>
  <si>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</si>
  <si>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</si>
  <si>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</si>
  <si>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</si>
  <si>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</si>
  <si>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</si>
  <si>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</si>
  <si>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</si>
  <si>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</si>
  <si>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</si>
  <si>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</si>
  <si>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</si>
  <si>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</si>
  <si>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</si>
  <si>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</si>
  <si>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</si>
  <si>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</si>
  <si>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</si>
  <si>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</si>
  <si>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</si>
  <si>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</si>
  <si>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</si>
  <si>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</si>
  <si>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</si>
  <si>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</si>
  <si>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</si>
  <si>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</si>
  <si>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</si>
  <si>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</si>
  <si>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</si>
  <si>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</si>
  <si>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</si>
  <si>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</si>
  <si>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</si>
  <si>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</si>
  <si>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</si>
  <si>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</si>
  <si>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</si>
  <si>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</si>
  <si>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</si>
  <si>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</si>
  <si>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</si>
  <si>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</si>
  <si>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</si>
  <si>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</si>
  <si>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</si>
  <si>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</si>
  <si>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</si>
  <si>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</si>
  <si>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</si>
  <si>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</si>
  <si>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</si>
  <si>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</si>
  <si>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</si>
  <si>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</si>
  <si>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</si>
  <si>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</si>
  <si>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</si>
  <si>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</si>
  <si>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</si>
  <si>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</si>
  <si>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</si>
  <si>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</si>
  <si>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</si>
  <si>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</si>
  <si>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</si>
  <si>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</si>
  <si>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</si>
  <si>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</si>
  <si>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</si>
  <si>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</si>
  <si>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</si>
  <si>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</si>
  <si>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</si>
  <si>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</si>
  <si>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</si>
  <si>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</si>
  <si>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</si>
  <si>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</si>
  <si>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</si>
  <si>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</si>
  <si>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</si>
  <si>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</si>
  <si>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</si>
  <si>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</si>
  <si>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</si>
  <si>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</si>
  <si>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</si>
  <si>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</si>
  <si>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</si>
  <si>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</si>
  <si>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</si>
  <si>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</si>
  <si>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</si>
  <si>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</si>
  <si>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</si>
  <si>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</si>
  <si>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</si>
  <si>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</si>
  <si>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</si>
  <si>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</si>
  <si>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</si>
  <si>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</si>
  <si>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</si>
  <si>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</si>
  <si>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</si>
  <si>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</si>
  <si>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</si>
  <si>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</si>
  <si>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</si>
  <si>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</si>
  <si>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</si>
  <si>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</si>
  <si>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</si>
  <si>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</si>
  <si>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</si>
  <si>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</si>
  <si>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</si>
  <si>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</si>
  <si>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</si>
  <si>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</si>
  <si>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</si>
  <si>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</si>
  <si>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</si>
  <si>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</si>
  <si>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</si>
  <si>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</si>
  <si>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</si>
  <si>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</si>
  <si>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</si>
  <si>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</si>
  <si>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</si>
  <si>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</si>
  <si>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</si>
  <si>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</si>
  <si>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</si>
  <si>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</si>
  <si>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</si>
  <si>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</si>
  <si>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</si>
  <si>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</si>
  <si>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</si>
  <si>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</si>
  <si>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</si>
  <si>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</si>
  <si>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</si>
  <si>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</si>
  <si>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</si>
  <si>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</si>
  <si>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</si>
  <si>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</si>
  <si>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</si>
  <si>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</si>
  <si>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</si>
  <si>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</si>
  <si>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</si>
  <si>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</si>
  <si>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</si>
  <si>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</si>
  <si>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</si>
  <si>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</si>
  <si>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</si>
  <si>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</si>
  <si>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</si>
  <si>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</si>
  <si>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</si>
  <si>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</si>
  <si>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</si>
  <si>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</si>
  <si>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</si>
  <si>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</si>
  <si>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</si>
  <si>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</si>
  <si>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</si>
  <si>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</si>
  <si>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</si>
  <si>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</si>
  <si>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</si>
  <si>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</si>
  <si>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</si>
  <si>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</si>
  <si>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</si>
  <si>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</si>
  <si>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</si>
  <si>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</si>
  <si>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</si>
  <si>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</si>
  <si>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</si>
  <si>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</si>
  <si>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</si>
  <si>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</si>
  <si>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</si>
  <si>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</si>
  <si>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</si>
  <si>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</si>
  <si>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</si>
  <si>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</si>
  <si>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</si>
  <si>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</si>
  <si>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</si>
  <si>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</si>
  <si>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</si>
  <si>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</si>
  <si>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</si>
  <si>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</si>
  <si>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</si>
  <si>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</si>
  <si>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</si>
  <si>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</si>
  <si>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</si>
  <si>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</si>
  <si>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</si>
  <si>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</si>
  <si>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</si>
  <si>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</si>
  <si>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</si>
  <si>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</si>
  <si>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</si>
  <si>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</si>
  <si>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</si>
  <si>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</si>
  <si>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</si>
  <si>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</si>
  <si>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</si>
  <si>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</si>
  <si>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</si>
  <si>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</si>
  <si>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</si>
  <si>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</si>
  <si>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</si>
  <si>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</si>
  <si>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</si>
  <si>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</si>
  <si>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</si>
  <si>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</si>
  <si>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</si>
  <si>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</si>
  <si>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</si>
  <si>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</si>
  <si>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</si>
  <si>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</si>
  <si>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</si>
  <si>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</si>
  <si>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</si>
  <si>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</si>
  <si>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</si>
  <si>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</si>
  <si>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</si>
  <si>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</si>
  <si>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</si>
  <si>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</si>
  <si>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</si>
  <si>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</si>
  <si>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</si>
  <si>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</si>
  <si>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</si>
  <si>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</si>
  <si>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</si>
  <si>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</si>
  <si>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</si>
  <si>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</si>
  <si>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</si>
  <si>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</si>
  <si>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</si>
  <si>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</si>
  <si>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</si>
  <si>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</si>
  <si>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</si>
  <si>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</si>
  <si>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</si>
  <si>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</si>
  <si>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</si>
  <si>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</si>
  <si>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</si>
  <si>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</si>
  <si>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</si>
  <si>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</si>
  <si>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</si>
  <si>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</si>
  <si>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</si>
  <si>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</si>
  <si>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</si>
  <si>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</si>
  <si>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</si>
  <si>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</si>
  <si>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</si>
  <si>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</si>
  <si>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</si>
  <si>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</si>
  <si>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</si>
  <si>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</si>
  <si>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</si>
  <si>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</si>
  <si>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</si>
  <si>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</si>
  <si>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</si>
  <si>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</si>
  <si>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</si>
  <si>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</si>
  <si>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</si>
  <si>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</si>
  <si>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</si>
  <si>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</si>
  <si>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</si>
  <si>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</si>
  <si>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</si>
  <si>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</si>
  <si>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</si>
  <si>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</si>
  <si>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</si>
  <si>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</si>
  <si>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</si>
  <si>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</si>
  <si>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</si>
  <si>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</si>
  <si>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</si>
  <si>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</si>
  <si>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</si>
  <si>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</si>
  <si>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</si>
  <si>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</si>
  <si>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</si>
  <si>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</si>
  <si>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</si>
  <si>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</si>
  <si>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</si>
  <si>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</si>
  <si>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</si>
  <si>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</si>
  <si>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</si>
  <si>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</si>
  <si>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</si>
  <si>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</si>
  <si>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</si>
  <si>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</si>
  <si>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</si>
  <si>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</si>
  <si>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</si>
  <si>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</si>
  <si>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</si>
  <si>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</si>
  <si>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</si>
  <si>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</si>
  <si>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</si>
  <si>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</si>
  <si>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</si>
  <si>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</si>
  <si>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</si>
  <si>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</si>
  <si>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</si>
  <si>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</si>
  <si>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</si>
  <si>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</si>
  <si>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</si>
  <si>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</si>
  <si>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</si>
  <si>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</si>
  <si>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</si>
  <si>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</si>
  <si>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</si>
  <si>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</si>
  <si>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</si>
  <si>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</si>
  <si>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</si>
  <si>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</si>
  <si>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</si>
  <si>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</si>
  <si>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</si>
  <si>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</si>
  <si>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</si>
  <si>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</si>
  <si>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</si>
  <si>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</si>
  <si>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</si>
  <si>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</si>
  <si>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</si>
  <si>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</si>
  <si>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</si>
  <si>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</si>
  <si>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</si>
  <si>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</si>
  <si>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</si>
  <si>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</si>
  <si>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</si>
  <si>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</si>
  <si>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</si>
  <si>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</si>
  <si>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</si>
  <si>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</si>
  <si>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</si>
  <si>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</si>
  <si>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</si>
  <si>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</si>
  <si>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</si>
  <si>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</si>
  <si>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</si>
  <si>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</si>
  <si>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</si>
  <si>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</si>
  <si>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</si>
  <si>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</si>
  <si>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</si>
  <si>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</si>
  <si>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</si>
  <si>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</si>
  <si>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</si>
  <si>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</si>
  <si>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</si>
  <si>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</si>
  <si>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</si>
  <si>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</si>
  <si>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</si>
  <si>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</si>
  <si>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</si>
  <si>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</si>
  <si>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</si>
  <si>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</si>
  <si>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</si>
  <si>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</si>
  <si>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</si>
  <si>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</si>
  <si>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</si>
  <si>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</si>
  <si>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</si>
  <si>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</si>
  <si>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</si>
  <si>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</si>
  <si>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</si>
  <si>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</si>
  <si>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</si>
  <si>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</si>
  <si>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</si>
  <si>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</si>
  <si>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</si>
  <si>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</si>
  <si>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</si>
  <si>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</si>
  <si>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</si>
  <si>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</si>
  <si>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</si>
  <si>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</si>
  <si>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</si>
  <si>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</si>
  <si>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</si>
  <si>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</si>
  <si>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</si>
  <si>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</si>
  <si>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</si>
  <si>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</si>
  <si>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</si>
  <si>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</si>
  <si>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</si>
  <si>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</si>
  <si>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</si>
  <si>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</si>
  <si>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</si>
  <si>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</si>
  <si>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</si>
  <si>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</si>
  <si>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</si>
  <si>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</si>
  <si>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</si>
  <si>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</si>
  <si>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</si>
  <si>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</si>
  <si>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</si>
  <si>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</si>
  <si>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</si>
  <si>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</si>
  <si>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</si>
  <si>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</si>
  <si>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</si>
  <si>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</si>
  <si>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</si>
  <si>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</si>
  <si>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</si>
  <si>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</si>
  <si>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</si>
  <si>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</si>
  <si>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</si>
  <si>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</si>
  <si>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</si>
  <si>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</si>
  <si>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</si>
  <si>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</si>
  <si>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</si>
  <si>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</si>
  <si>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</si>
  <si>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</si>
  <si>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</si>
  <si>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</si>
  <si>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</si>
  <si>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</si>
  <si>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</si>
  <si>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</si>
  <si>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</si>
  <si>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</si>
  <si>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</si>
  <si>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</si>
  <si>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</si>
  <si>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</si>
  <si>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</si>
  <si>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</si>
  <si>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</si>
  <si>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</si>
  <si>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</si>
  <si>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</si>
  <si>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</si>
  <si>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</si>
  <si>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</si>
  <si>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</si>
  <si>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</si>
  <si>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</si>
  <si>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</si>
  <si>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</si>
  <si>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</si>
  <si>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</si>
  <si>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</si>
  <si>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</si>
  <si>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</si>
  <si>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</si>
  <si>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</si>
  <si>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</si>
  <si>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</si>
  <si>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</si>
  <si>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</si>
  <si>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</si>
  <si>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</si>
  <si>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</si>
  <si>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</si>
  <si>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</si>
  <si>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</si>
  <si>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</si>
  <si>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</si>
  <si>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</si>
  <si>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</si>
  <si>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</si>
  <si>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</si>
  <si>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</si>
  <si>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</si>
  <si>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</si>
  <si>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</si>
  <si>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</si>
  <si>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</si>
  <si>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</si>
  <si>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</si>
  <si>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</si>
  <si>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</si>
  <si>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</si>
  <si>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</si>
  <si>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</si>
  <si>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</si>
  <si>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</si>
  <si>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</si>
  <si>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</si>
  <si>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</si>
  <si>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</si>
  <si>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</si>
  <si>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</si>
  <si>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</si>
  <si>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</si>
  <si>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</si>
  <si>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</si>
  <si>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</si>
  <si>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</si>
  <si>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</si>
  <si>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</si>
  <si>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</si>
  <si>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</si>
  <si>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</si>
  <si>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</si>
  <si>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</si>
  <si>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</si>
  <si>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</si>
  <si>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</si>
  <si>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</si>
  <si>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</si>
  <si>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</si>
  <si>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</si>
  <si>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</si>
  <si>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</si>
  <si>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</si>
  <si>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</si>
  <si>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</si>
  <si>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</si>
  <si>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</si>
  <si>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</si>
  <si>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</si>
  <si>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</si>
  <si>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</si>
  <si>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</si>
  <si>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</si>
  <si>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</si>
  <si>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</si>
  <si>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</si>
  <si>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</si>
  <si>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</si>
  <si>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</si>
  <si>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</si>
  <si>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</si>
  <si>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</si>
  <si>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</si>
  <si>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</si>
  <si>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</si>
  <si>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</si>
  <si>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</si>
  <si>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</si>
  <si>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</si>
  <si>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</si>
  <si>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</si>
  <si>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</si>
  <si>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</si>
  <si>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</si>
  <si>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</si>
  <si>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</si>
  <si>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</si>
  <si>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</si>
  <si>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</si>
  <si>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</si>
  <si>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</si>
  <si>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</si>
  <si>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</si>
  <si>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</si>
  <si>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</si>
  <si>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</si>
  <si>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</si>
  <si>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</si>
  <si>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</si>
  <si>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</si>
  <si>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</si>
  <si>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</si>
  <si>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</si>
  <si>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</si>
  <si>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</si>
  <si>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</si>
  <si>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</si>
  <si>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</si>
  <si>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</si>
  <si>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</si>
  <si>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</si>
  <si>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</si>
  <si>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</si>
  <si>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</si>
  <si>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</si>
  <si>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</si>
  <si>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</si>
  <si>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</si>
  <si>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</si>
  <si>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</si>
  <si>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</si>
  <si>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</si>
  <si>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</si>
  <si>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</si>
  <si>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</si>
  <si>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</si>
  <si>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</si>
  <si>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</si>
  <si>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</si>
  <si>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</si>
  <si>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</si>
  <si>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</si>
  <si>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</si>
  <si>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</si>
  <si>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</si>
  <si>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</si>
  <si>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</si>
  <si>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</si>
  <si>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</si>
  <si>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</si>
  <si>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</si>
  <si>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</si>
  <si>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</si>
  <si>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</si>
  <si>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</si>
  <si>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</si>
  <si>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</si>
  <si>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</si>
  <si>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</si>
  <si>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</si>
  <si>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</si>
  <si>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</si>
  <si>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</si>
  <si>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</si>
  <si>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</si>
  <si>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</si>
  <si>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</si>
  <si>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</si>
  <si>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</si>
  <si>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</si>
  <si>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</si>
  <si>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</si>
  <si>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</si>
  <si>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</si>
  <si>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</si>
  <si>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</si>
  <si>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</si>
  <si>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</si>
  <si>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</si>
  <si>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</si>
  <si>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</si>
  <si>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</si>
  <si>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</si>
  <si>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</si>
  <si>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</si>
  <si>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</si>
  <si>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</si>
  <si>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</si>
  <si>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</si>
  <si>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</si>
  <si>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</si>
  <si>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</si>
  <si>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</si>
  <si>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</si>
  <si>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</si>
  <si>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</si>
  <si>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</si>
  <si>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</si>
  <si>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</si>
  <si>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</si>
  <si>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</si>
  <si>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</si>
  <si>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</si>
  <si>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</si>
  <si>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</si>
  <si>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</si>
  <si>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</si>
  <si>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</si>
  <si>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</si>
  <si>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</si>
  <si>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</si>
  <si>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</si>
  <si>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</si>
  <si>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</si>
  <si>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</si>
  <si>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</si>
  <si>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</si>
  <si>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</si>
  <si>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</si>
  <si>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</si>
  <si>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</si>
  <si>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</si>
  <si>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</si>
  <si>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</si>
  <si>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</si>
  <si>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</si>
  <si>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</si>
  <si>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</si>
  <si>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</si>
  <si>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</si>
  <si>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</si>
  <si>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</si>
  <si>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</si>
  <si>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</si>
  <si>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</si>
  <si>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</si>
  <si>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</si>
  <si>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</si>
  <si>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</si>
  <si>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</si>
  <si>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</si>
  <si>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</si>
  <si>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</si>
  <si>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</si>
  <si>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</si>
  <si>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</si>
  <si>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</si>
  <si>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</si>
  <si>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</si>
  <si>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</si>
  <si>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</si>
  <si>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</si>
  <si>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</si>
  <si>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</si>
  <si>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</si>
  <si>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</si>
  <si>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</si>
  <si>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</si>
  <si>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</si>
  <si>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</si>
  <si>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</si>
  <si>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</si>
  <si>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</si>
  <si>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</si>
  <si>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</si>
  <si>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</si>
  <si>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</si>
  <si>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</si>
  <si>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</si>
  <si>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</si>
  <si>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</si>
  <si>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</si>
  <si>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</si>
  <si>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</si>
  <si>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</si>
  <si>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</si>
  <si>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</si>
  <si>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</si>
  <si>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</si>
  <si>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</si>
  <si>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</si>
  <si>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</si>
  <si>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</si>
  <si>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</si>
  <si>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</si>
  <si>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</si>
  <si>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</si>
  <si>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</si>
  <si>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</si>
  <si>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</si>
  <si>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</si>
  <si>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</si>
  <si>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</si>
  <si>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</si>
  <si>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</si>
  <si>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</si>
  <si>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</si>
  <si>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</si>
  <si>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</si>
  <si>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</si>
  <si>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</si>
  <si>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</si>
  <si>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</si>
  <si>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</si>
  <si>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</si>
  <si>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</si>
  <si>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</si>
  <si>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</si>
  <si>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</si>
  <si>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</si>
  <si>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</si>
  <si>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</si>
  <si>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</si>
  <si>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</si>
  <si>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</si>
  <si>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</si>
  <si>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</si>
  <si>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</si>
  <si>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</si>
  <si>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</si>
  <si>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</si>
  <si>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</si>
  <si>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</si>
  <si>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</si>
  <si>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</si>
  <si>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</si>
  <si>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</si>
  <si>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</si>
  <si>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</si>
  <si>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</si>
  <si>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</si>
  <si>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</si>
  <si>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</si>
  <si>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</si>
  <si>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</si>
  <si>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</si>
  <si>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</si>
  <si>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</si>
  <si>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</si>
  <si>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</si>
  <si>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</si>
  <si>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</si>
  <si>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</si>
  <si>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</si>
  <si>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</si>
  <si>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</si>
  <si>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</si>
  <si>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</si>
  <si>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</si>
  <si>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</si>
  <si>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</si>
  <si>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</si>
  <si>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</si>
  <si>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</si>
  <si>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</si>
  <si>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</si>
  <si>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</si>
  <si>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</si>
  <si>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</si>
  <si>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</si>
  <si>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</si>
  <si>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</si>
  <si>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</si>
  <si>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</si>
  <si>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</si>
  <si>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</si>
  <si>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</si>
  <si>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</si>
  <si>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</si>
  <si>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</si>
  <si>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</si>
  <si>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</si>
  <si>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</si>
  <si>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</si>
  <si>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</si>
  <si>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</si>
  <si>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</si>
  <si>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</si>
  <si>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</si>
  <si>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</si>
  <si>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</si>
  <si>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</si>
  <si>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</si>
  <si>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</si>
  <si>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</si>
  <si>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</si>
  <si>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</si>
  <si>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</si>
  <si>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</si>
  <si>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</si>
  <si>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</si>
  <si>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</si>
  <si>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</si>
  <si>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</si>
  <si>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</si>
  <si>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</si>
  <si>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</si>
  <si>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</si>
  <si>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</si>
  <si>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</si>
  <si>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</si>
  <si>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</si>
  <si>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</si>
  <si>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</si>
  <si>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</si>
  <si>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</si>
  <si>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</si>
  <si>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</si>
  <si>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</si>
  <si>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</si>
  <si>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</si>
  <si>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</si>
  <si>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</si>
  <si>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</si>
  <si>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</si>
  <si>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</si>
  <si>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</si>
  <si>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</si>
  <si>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</si>
  <si>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</si>
  <si>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</si>
  <si>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</si>
  <si>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</si>
  <si>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</si>
  <si>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</si>
  <si>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</si>
  <si>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</si>
  <si>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</si>
  <si>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</si>
  <si>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</si>
  <si>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</si>
  <si>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</si>
  <si>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</si>
  <si>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</si>
  <si>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</si>
  <si>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</si>
  <si>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</si>
  <si>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</si>
  <si>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</si>
  <si>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</si>
  <si>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</si>
  <si>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</si>
  <si>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</si>
  <si>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</si>
  <si>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</si>
  <si>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</si>
  <si>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</si>
  <si>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</si>
  <si>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</si>
  <si>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</si>
  <si>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</si>
  <si>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</si>
  <si>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</si>
  <si>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</si>
  <si>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</si>
  <si>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</si>
  <si>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</si>
  <si>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</si>
  <si>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</si>
  <si>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</si>
  <si>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</si>
  <si>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</si>
  <si>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</si>
  <si>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</si>
  <si>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</si>
  <si>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</si>
  <si>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</si>
  <si>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</si>
  <si>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</si>
  <si>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</si>
  <si>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</si>
  <si>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</si>
  <si>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</si>
  <si>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</si>
  <si>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</si>
  <si>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</si>
  <si>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</si>
  <si>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</si>
  <si>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</si>
  <si>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</si>
  <si>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</si>
  <si>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</si>
  <si>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</si>
  <si>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</si>
  <si>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</si>
  <si>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</si>
  <si>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</si>
  <si>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</si>
  <si>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</si>
  <si>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</si>
  <si>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</si>
  <si>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</si>
  <si>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</si>
  <si>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</si>
  <si>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</si>
  <si>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</si>
  <si>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</si>
  <si>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</si>
  <si>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</si>
  <si>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</si>
  <si>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</si>
  <si>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</si>
  <si>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</si>
  <si>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</si>
  <si>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</si>
  <si>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</si>
  <si>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</si>
  <si>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</si>
  <si>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</si>
  <si>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</si>
  <si>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</si>
  <si>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</si>
  <si>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</si>
  <si>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</si>
  <si>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</si>
  <si>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</si>
  <si>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</si>
  <si>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</si>
  <si>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</si>
  <si>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</si>
  <si>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</si>
  <si>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</si>
  <si>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</si>
  <si>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</si>
  <si>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</si>
  <si>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</si>
  <si>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</si>
  <si>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</si>
  <si>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</si>
  <si>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</si>
  <si>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</si>
  <si>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</si>
  <si>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</si>
  <si>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</si>
  <si>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</si>
  <si>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</si>
  <si>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</si>
  <si>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</si>
  <si>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</si>
  <si>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</si>
  <si>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</si>
  <si>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</si>
  <si>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</si>
  <si>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</si>
  <si>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</si>
  <si>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</si>
  <si>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</si>
  <si>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</si>
  <si>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</si>
  <si>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</si>
  <si>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</si>
  <si>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</si>
  <si>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</si>
  <si>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</si>
  <si>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</si>
  <si>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</si>
  <si>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</si>
  <si>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</si>
  <si>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</si>
  <si>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</si>
  <si>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</si>
  <si>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</si>
  <si>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</si>
  <si>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</si>
  <si>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</si>
  <si>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</si>
  <si>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</si>
  <si>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</si>
  <si>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</si>
  <si>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</si>
  <si>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</si>
  <si>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</si>
  <si>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</si>
  <si>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</si>
  <si>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</si>
  <si>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</si>
  <si>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</si>
  <si>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</si>
  <si>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</si>
  <si>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</si>
  <si>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</si>
  <si>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</si>
  <si>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</si>
  <si>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</si>
  <si>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</si>
  <si>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</si>
  <si>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</si>
  <si>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</si>
  <si>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</si>
  <si>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</si>
  <si>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</si>
  <si>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</si>
  <si>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</si>
  <si>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</si>
  <si>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</si>
  <si>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</si>
  <si>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</si>
  <si>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</si>
  <si>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</si>
  <si>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</si>
  <si>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</si>
  <si>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</si>
  <si>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</si>
  <si>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</si>
  <si>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</si>
  <si>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</si>
  <si>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</si>
  <si>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</si>
  <si>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</si>
  <si>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</si>
  <si>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</si>
  <si>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</si>
  <si>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</si>
  <si>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</si>
  <si>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</si>
  <si>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</si>
  <si>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</si>
  <si>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</si>
  <si>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</si>
  <si>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</si>
  <si>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</si>
  <si>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</si>
  <si>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</si>
  <si>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</si>
  <si>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</si>
  <si>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</si>
  <si>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</si>
  <si>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</si>
  <si>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</si>
  <si>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</si>
  <si>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</si>
  <si>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</si>
  <si>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</si>
  <si>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</si>
  <si>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</si>
  <si>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</si>
  <si>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</si>
  <si>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</si>
  <si>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</si>
  <si>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</si>
  <si>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</si>
  <si>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</si>
  <si>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</si>
  <si>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</si>
  <si>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</si>
  <si>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</si>
  <si>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</si>
  <si>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</si>
  <si>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</si>
  <si>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</si>
  <si>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</si>
  <si>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</si>
  <si>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</si>
  <si>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</si>
  <si>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</si>
  <si>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</si>
  <si>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</si>
  <si>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</si>
  <si>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</si>
  <si>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</si>
  <si>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</si>
  <si>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</si>
  <si>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</si>
  <si>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</si>
  <si>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</si>
  <si>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</si>
  <si>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</si>
  <si>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</si>
  <si>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</si>
  <si>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</si>
  <si>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</si>
  <si>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</si>
  <si>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</si>
  <si>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</si>
  <si>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</si>
  <si>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</si>
  <si>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</si>
  <si>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</si>
  <si>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</si>
  <si>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</si>
  <si>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</si>
  <si>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</si>
  <si>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</si>
  <si>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</si>
  <si>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</si>
  <si>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</si>
  <si>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</si>
  <si>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</si>
  <si>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</si>
  <si>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</si>
  <si>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</si>
  <si>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</si>
  <si>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</si>
  <si>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</si>
  <si>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</si>
  <si>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</si>
  <si>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</si>
  <si>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</si>
  <si>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</si>
  <si>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</si>
  <si>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</si>
  <si>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</si>
  <si>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</si>
  <si>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</si>
  <si>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</si>
  <si>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</si>
  <si>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</si>
  <si>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</si>
  <si>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</si>
  <si>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</si>
  <si>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</si>
  <si>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</si>
  <si>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</si>
  <si>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</si>
  <si>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</si>
  <si>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</si>
  <si>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</si>
  <si>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</si>
  <si>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</si>
  <si>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</si>
  <si>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</si>
  <si>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</si>
  <si>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</si>
  <si>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</si>
  <si>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</si>
  <si>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</si>
  <si>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</si>
  <si>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</si>
  <si>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</si>
  <si>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</si>
  <si>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</si>
  <si>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</si>
  <si>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</si>
  <si>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</si>
  <si>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</si>
  <si>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</si>
  <si>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</si>
  <si>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</si>
  <si>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</si>
  <si>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</si>
  <si>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</si>
  <si>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</si>
  <si>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</si>
  <si>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</si>
  <si>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</si>
  <si>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</si>
  <si>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</si>
  <si>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</si>
  <si>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</si>
  <si>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</si>
  <si>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</si>
  <si>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</si>
  <si>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</si>
  <si>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</si>
  <si>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</si>
  <si>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</si>
  <si>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</si>
  <si>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</si>
  <si>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</si>
  <si>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</si>
  <si>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</si>
  <si>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</si>
  <si>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</si>
  <si>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</si>
  <si>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</si>
  <si>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</si>
  <si>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</si>
  <si>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</si>
  <si>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</si>
  <si>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</si>
  <si>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</si>
  <si>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</si>
  <si>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</si>
  <si>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</si>
  <si>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</si>
  <si>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</si>
  <si>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</si>
  <si>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</si>
  <si>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</si>
  <si>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</si>
  <si>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</si>
  <si>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</si>
  <si>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</si>
  <si>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</si>
  <si>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</si>
  <si>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</si>
  <si>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</si>
  <si>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</si>
  <si>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</si>
  <si>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</si>
  <si>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</si>
  <si>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</si>
  <si>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</si>
  <si>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</si>
  <si>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</si>
  <si>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</si>
  <si>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</si>
  <si>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</si>
  <si>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</si>
  <si>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</si>
  <si>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</si>
  <si>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</si>
  <si>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</si>
  <si>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</si>
  <si>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</si>
  <si>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</si>
  <si>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</si>
  <si>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</si>
  <si>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</si>
  <si>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</si>
  <si>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</si>
  <si>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</si>
  <si>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</si>
  <si>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</si>
  <si>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</si>
  <si>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</si>
  <si>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</si>
  <si>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</si>
  <si>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</si>
  <si>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</si>
  <si>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</si>
  <si>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</si>
  <si>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</si>
  <si>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</si>
  <si>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</si>
  <si>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</si>
  <si>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</si>
  <si>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</si>
  <si>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</si>
  <si>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</si>
  <si>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</si>
  <si>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</si>
  <si>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</si>
  <si>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</si>
  <si>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</si>
  <si>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</si>
  <si>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</si>
  <si>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</si>
  <si>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</si>
  <si>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</si>
  <si>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</si>
  <si>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</si>
  <si>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</si>
  <si>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</si>
  <si>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</si>
  <si>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</si>
  <si>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</si>
  <si>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</si>
  <si>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</si>
  <si>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</si>
  <si>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</si>
  <si>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</si>
  <si>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</si>
  <si>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</si>
  <si>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</si>
  <si>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</si>
  <si>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</si>
  <si>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</si>
  <si>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</si>
  <si>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</si>
  <si>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</si>
  <si>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</si>
  <si>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</si>
  <si>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</si>
  <si>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</si>
  <si>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</si>
  <si>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</si>
  <si>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</si>
  <si>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</si>
  <si>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</si>
  <si>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</si>
  <si>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</si>
  <si>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</si>
  <si>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</si>
  <si>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</si>
  <si>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</si>
  <si>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</si>
  <si>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</si>
  <si>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</si>
  <si>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</si>
  <si>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</si>
  <si>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</si>
  <si>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</si>
  <si>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</si>
  <si>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</si>
  <si>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</si>
  <si>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</si>
  <si>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</si>
  <si>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</si>
  <si>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</si>
  <si>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</si>
  <si>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</si>
  <si>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</si>
  <si>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</si>
  <si>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</si>
  <si>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</si>
  <si>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</si>
  <si>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</si>
  <si>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</si>
  <si>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</si>
  <si>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</si>
  <si>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</si>
  <si>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</si>
  <si>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</si>
  <si>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</si>
  <si>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</si>
  <si>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</si>
  <si>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</si>
  <si>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</si>
  <si>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</si>
  <si>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</si>
  <si>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</si>
  <si>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</si>
  <si>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</si>
  <si>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</si>
  <si>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</si>
  <si>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</si>
  <si>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</si>
  <si>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</si>
  <si>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</si>
  <si>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</si>
  <si>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</si>
  <si>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</si>
  <si>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</si>
  <si>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</si>
  <si>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</si>
  <si>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</si>
  <si>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</si>
  <si>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</si>
  <si>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</si>
  <si>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</si>
  <si>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</si>
  <si>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</si>
  <si>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</si>
  <si>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</si>
  <si>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</si>
  <si>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</si>
  <si>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</si>
  <si>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</si>
  <si>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</si>
  <si>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</si>
  <si>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</si>
  <si>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</si>
  <si>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</si>
  <si>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</si>
  <si>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</si>
  <si>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</si>
  <si>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</si>
  <si>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</si>
  <si>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</si>
  <si>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</si>
  <si>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</si>
  <si>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</si>
  <si>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</si>
  <si>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</si>
  <si>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</si>
  <si>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</si>
  <si>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</si>
  <si>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</si>
  <si>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</si>
  <si>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</si>
  <si>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</si>
  <si>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</si>
  <si>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</si>
  <si>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</si>
  <si>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</si>
  <si>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</si>
  <si>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</si>
  <si>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</si>
  <si>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</si>
  <si>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</si>
  <si>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</si>
  <si>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</si>
  <si>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</si>
  <si>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</si>
  <si>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</si>
  <si>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</si>
  <si>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</si>
  <si>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</si>
  <si>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</si>
  <si>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</si>
  <si>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</si>
  <si>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</si>
  <si>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</si>
  <si>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</si>
  <si>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</si>
  <si>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</si>
  <si>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</si>
  <si>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</si>
  <si>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</si>
  <si>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</si>
  <si>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</si>
  <si>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</si>
  <si>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</si>
  <si>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</si>
  <si>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</si>
  <si>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</si>
  <si>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</si>
  <si>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</si>
  <si>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</si>
  <si>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</si>
  <si>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</si>
  <si>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</si>
  <si>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</si>
  <si>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</si>
  <si>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</si>
  <si>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</si>
  <si>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</si>
  <si>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</si>
  <si>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</si>
  <si>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</si>
  <si>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</si>
  <si>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</si>
  <si>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</si>
  <si>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</si>
  <si>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</si>
  <si>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</si>
  <si>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</si>
  <si>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</si>
  <si>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</si>
  <si>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</si>
  <si>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</si>
  <si>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</si>
  <si>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</si>
  <si>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</si>
  <si>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</si>
  <si>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</si>
  <si>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</si>
  <si>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</si>
  <si>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</si>
  <si>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</si>
  <si>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</si>
  <si>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</si>
  <si>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</si>
  <si>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</si>
  <si>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</si>
  <si>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</si>
  <si>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</si>
  <si>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</si>
  <si>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</si>
  <si>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</si>
  <si>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</si>
  <si>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</si>
  <si>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</si>
  <si>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</si>
  <si>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</si>
  <si>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</si>
  <si>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</si>
  <si>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</si>
  <si>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</si>
  <si>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</si>
  <si>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</si>
  <si>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</si>
  <si>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</si>
  <si>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</si>
  <si>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</si>
  <si>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</si>
  <si>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</si>
  <si>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</si>
  <si>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</si>
  <si>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</si>
  <si>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</si>
  <si>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</si>
  <si>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</si>
  <si>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</si>
  <si>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</si>
  <si>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</si>
  <si>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</si>
  <si>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</si>
  <si>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</si>
  <si>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</si>
  <si>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</si>
  <si>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</si>
  <si>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</si>
  <si>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</si>
  <si>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</si>
  <si>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</si>
  <si>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</si>
  <si>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</si>
  <si>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</si>
  <si>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</si>
  <si>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</si>
  <si>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</si>
  <si>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</si>
  <si>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</si>
  <si>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</si>
  <si>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</si>
  <si>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</si>
  <si>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</si>
  <si>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</si>
  <si>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</si>
  <si>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</si>
  <si>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</si>
  <si>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</si>
  <si>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</si>
  <si>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</si>
  <si>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</si>
  <si>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</si>
  <si>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</si>
  <si>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</si>
  <si>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</si>
  <si>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</si>
  <si>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</si>
  <si>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</si>
  <si>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</si>
  <si>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</si>
  <si>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</si>
  <si>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</si>
  <si>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</si>
  <si>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</si>
  <si>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</si>
  <si>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</si>
  <si>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</si>
  <si>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</si>
  <si>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</si>
  <si>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</si>
  <si>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</si>
  <si>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</si>
  <si>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</si>
  <si>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</si>
  <si>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</si>
  <si>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</si>
  <si>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</si>
  <si>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</si>
  <si>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</si>
  <si>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</si>
  <si>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</si>
  <si>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</si>
  <si>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</si>
  <si>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</si>
  <si>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</si>
  <si>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</si>
  <si>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</si>
  <si>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</si>
  <si>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</si>
  <si>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</si>
  <si>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</si>
  <si>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</si>
  <si>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</si>
  <si>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</si>
  <si>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</si>
  <si>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</si>
  <si>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</si>
  <si>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</si>
  <si>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</si>
  <si>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</si>
  <si>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</si>
  <si>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</si>
  <si>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</si>
  <si>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</si>
  <si>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</si>
  <si>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</si>
  <si>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</si>
  <si>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</si>
  <si>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</si>
  <si>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</si>
  <si>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</si>
  <si>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</si>
  <si>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</si>
  <si>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</si>
  <si>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</si>
  <si>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</si>
  <si>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</si>
  <si>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</si>
  <si>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</si>
  <si>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</si>
  <si>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</si>
  <si>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</si>
  <si>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</si>
  <si>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</si>
  <si>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</si>
  <si>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</si>
  <si>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</si>
  <si>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</si>
  <si>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</si>
  <si>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</si>
  <si>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</si>
  <si>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</si>
  <si>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</si>
  <si>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</si>
  <si>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</si>
  <si>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</si>
  <si>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</si>
  <si>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</si>
  <si>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</si>
  <si>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</si>
  <si>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</si>
  <si>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</si>
  <si>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</si>
  <si>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</si>
  <si>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</si>
  <si>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</si>
  <si>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</si>
  <si>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</si>
  <si>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</si>
  <si>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</si>
  <si>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</si>
  <si>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</si>
  <si>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</si>
  <si>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</si>
  <si>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</si>
  <si>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</si>
  <si>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</si>
  <si>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</si>
  <si>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</si>
  <si>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</si>
  <si>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</si>
  <si>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</si>
  <si>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</si>
  <si>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</si>
  <si>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</si>
  <si>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</si>
  <si>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</si>
  <si>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</si>
  <si>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</si>
  <si>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</si>
  <si>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</si>
  <si>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</si>
  <si>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</si>
  <si>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</si>
  <si>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</si>
  <si>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</si>
  <si>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</si>
  <si>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</si>
  <si>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</si>
  <si>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</si>
  <si>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</si>
  <si>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</si>
  <si>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</si>
  <si>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</si>
  <si>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</si>
  <si>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</si>
  <si>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</si>
  <si>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</si>
  <si>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</si>
  <si>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</si>
  <si>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</si>
  <si>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</si>
  <si>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</si>
  <si>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</si>
  <si>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</si>
  <si>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</si>
  <si>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</si>
  <si>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</si>
  <si>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</si>
  <si>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</si>
  <si>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</si>
  <si>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</si>
  <si>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</si>
  <si>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</si>
  <si>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</si>
  <si>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</si>
  <si>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</si>
  <si>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</si>
  <si>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</si>
  <si>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</si>
  <si>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</si>
  <si>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</si>
  <si>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</si>
  <si>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</si>
  <si>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</si>
  <si>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</si>
  <si>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</si>
  <si>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</si>
  <si>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</si>
  <si>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</si>
  <si>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</si>
  <si>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</si>
  <si>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</si>
  <si>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</si>
  <si>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</si>
  <si>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</si>
  <si>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</si>
  <si>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</si>
  <si>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</si>
  <si>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</si>
  <si>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</si>
  <si>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</si>
  <si>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</si>
  <si>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</si>
  <si>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</si>
  <si>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</si>
  <si>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</si>
  <si>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</si>
  <si>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</si>
  <si>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</si>
  <si>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</si>
  <si>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</si>
  <si>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</si>
  <si>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</si>
  <si>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</si>
  <si>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</si>
  <si>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</si>
  <si>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</si>
  <si>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</si>
  <si>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</si>
  <si>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</si>
  <si>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</si>
  <si>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</si>
  <si>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</si>
  <si>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</si>
  <si>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</si>
  <si>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</si>
  <si>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</si>
  <si>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</si>
  <si>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</si>
  <si>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</si>
  <si>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</si>
  <si>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</si>
  <si>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</si>
  <si>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</si>
  <si>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</si>
  <si>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</si>
  <si>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</si>
  <si>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</si>
  <si>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</si>
  <si>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</si>
  <si>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</si>
  <si>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</si>
  <si>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</si>
  <si>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</si>
  <si>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</si>
  <si>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</si>
  <si>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</si>
  <si>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</si>
  <si>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</si>
  <si>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</si>
  <si>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</si>
  <si>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</si>
  <si>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</si>
  <si>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</si>
  <si>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</si>
  <si>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</si>
  <si>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</si>
  <si>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</si>
  <si>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</si>
  <si>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</si>
  <si>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</si>
  <si>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</si>
  <si>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</si>
  <si>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</si>
  <si>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</si>
  <si>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</si>
  <si>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</si>
  <si>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</si>
  <si>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</si>
  <si>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</si>
  <si>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</si>
  <si>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</si>
  <si>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</si>
  <si>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</si>
  <si>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</si>
  <si>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</si>
  <si>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</si>
  <si>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</si>
  <si>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</si>
  <si>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</si>
  <si>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</si>
  <si>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</si>
  <si>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</si>
  <si>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</si>
  <si>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</si>
  <si>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</si>
  <si>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</si>
  <si>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</si>
  <si>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</si>
  <si>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</si>
  <si>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</si>
  <si>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</si>
  <si>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</si>
  <si>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</si>
  <si>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</si>
  <si>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</si>
  <si>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</si>
  <si>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</si>
  <si>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</si>
  <si>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</si>
  <si>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</si>
  <si>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</si>
  <si>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</si>
  <si>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</si>
  <si>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</si>
  <si>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</si>
  <si>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</si>
  <si>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</si>
  <si>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</si>
  <si>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</si>
  <si>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</si>
  <si>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</si>
  <si>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</si>
  <si>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</si>
  <si>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</si>
  <si>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</si>
  <si>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</si>
  <si>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</si>
  <si>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</si>
  <si>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</si>
  <si>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</si>
  <si>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</si>
  <si>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</si>
  <si>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</si>
  <si>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</si>
  <si>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</si>
  <si>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</si>
  <si>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</si>
  <si>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</si>
  <si>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</si>
  <si>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</si>
  <si>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</si>
  <si>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</si>
  <si>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</si>
  <si>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</si>
  <si>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</si>
  <si>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</si>
  <si>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</si>
  <si>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</si>
  <si>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</si>
  <si>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</si>
  <si>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</si>
  <si>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</si>
  <si>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</si>
  <si>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</si>
  <si>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</si>
  <si>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</si>
  <si>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</si>
  <si>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</si>
  <si>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</si>
  <si>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</si>
  <si>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</si>
  <si>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</si>
  <si>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</si>
  <si>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</si>
  <si>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</si>
  <si>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</si>
  <si>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</si>
  <si>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</si>
  <si>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</si>
  <si>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</si>
  <si>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</si>
  <si>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</si>
  <si>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</si>
  <si>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</si>
  <si>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</si>
  <si>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</si>
  <si>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</si>
  <si>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</si>
  <si>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</si>
  <si>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</si>
  <si>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</si>
  <si>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</si>
  <si>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</si>
  <si>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</si>
  <si>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</si>
  <si>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</si>
  <si>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</si>
  <si>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</si>
  <si>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</si>
  <si>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</si>
  <si>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</si>
  <si>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</si>
  <si>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</si>
  <si>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</si>
  <si>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</si>
  <si>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</si>
  <si>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</si>
  <si>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</si>
  <si>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</si>
  <si>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</si>
  <si>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</si>
  <si>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</si>
  <si>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</si>
  <si>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</si>
  <si>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</si>
  <si>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</si>
  <si>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</si>
  <si>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</si>
  <si>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</si>
  <si>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</si>
  <si>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</si>
  <si>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</si>
  <si>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</si>
  <si>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</si>
  <si>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</si>
  <si>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</si>
  <si>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</si>
  <si>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</si>
  <si>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</si>
  <si>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</si>
  <si>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</si>
  <si>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</si>
  <si>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</si>
  <si>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</si>
  <si>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</si>
  <si>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</si>
  <si>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</si>
  <si>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</si>
  <si>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</si>
  <si>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</si>
  <si>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</si>
  <si>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</si>
  <si>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</si>
  <si>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</si>
  <si>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</si>
  <si>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</si>
  <si>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</si>
  <si>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</si>
  <si>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</si>
  <si>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</si>
  <si>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</si>
  <si>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</si>
  <si>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</si>
  <si>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</si>
  <si>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</si>
  <si>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</si>
  <si>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</si>
  <si>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</si>
  <si>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</si>
  <si>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</si>
  <si>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</si>
  <si>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</si>
  <si>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</si>
  <si>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</si>
  <si>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</si>
  <si>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</si>
  <si>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</si>
  <si>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</si>
  <si>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</si>
  <si>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</si>
  <si>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</si>
  <si>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</si>
  <si>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</si>
  <si>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</si>
  <si>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</si>
  <si>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</si>
  <si>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</si>
  <si>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</si>
  <si>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</si>
  <si>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</si>
  <si>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</si>
  <si>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</si>
  <si>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</si>
  <si>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</si>
  <si>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</si>
  <si>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</si>
  <si>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</si>
  <si>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</si>
  <si>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</si>
  <si>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</si>
  <si>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</si>
  <si>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</si>
  <si>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</si>
  <si>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</si>
  <si>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</si>
  <si>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</si>
  <si>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</si>
  <si>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</si>
  <si>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</si>
  <si>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</si>
  <si>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</si>
  <si>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</si>
  <si>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</si>
  <si>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</si>
  <si>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</si>
  <si>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</si>
  <si>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</si>
  <si>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</si>
  <si>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</si>
  <si>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</si>
  <si>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</si>
  <si>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</si>
  <si>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</si>
  <si>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</si>
  <si>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</si>
  <si>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</si>
  <si>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</si>
  <si>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</si>
  <si>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</si>
  <si>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</si>
  <si>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</si>
  <si>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</si>
  <si>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</si>
  <si>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</si>
  <si>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</si>
  <si>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</si>
  <si>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</si>
  <si>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</si>
  <si>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</si>
  <si>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</si>
  <si>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</si>
  <si>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</si>
  <si>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</si>
  <si>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</si>
  <si>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</si>
  <si>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</si>
  <si>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</si>
  <si>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</si>
  <si>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</si>
  <si>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</si>
  <si>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</si>
  <si>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</si>
  <si>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</si>
  <si>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</si>
  <si>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</si>
  <si>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</si>
  <si>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</si>
  <si>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</si>
  <si>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</si>
  <si>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</si>
  <si>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</si>
  <si>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</si>
  <si>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</si>
  <si>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</si>
  <si>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</si>
  <si>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</si>
  <si>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</si>
  <si>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</si>
  <si>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</si>
  <si>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</si>
  <si>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</si>
  <si>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</si>
  <si>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</si>
  <si>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</si>
  <si>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</si>
  <si>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</si>
  <si>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</si>
  <si>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</si>
  <si>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</si>
  <si>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</si>
  <si>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</si>
  <si>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</si>
  <si>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</si>
  <si>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</si>
  <si>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</si>
  <si>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</si>
  <si>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</si>
  <si>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</si>
  <si>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</si>
  <si>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</si>
  <si>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</si>
  <si>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</si>
  <si>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</si>
  <si>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</si>
  <si>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</si>
  <si>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</si>
  <si>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</si>
  <si>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</si>
  <si>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</si>
  <si>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</si>
  <si>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</si>
  <si>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</si>
  <si>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</si>
  <si>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</si>
  <si>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</si>
  <si>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</si>
  <si>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</si>
  <si>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</si>
  <si>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</si>
  <si>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</si>
  <si>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</si>
  <si>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</si>
  <si>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</si>
  <si>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</si>
  <si>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</si>
  <si>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</si>
  <si>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</si>
  <si>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</si>
  <si>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</si>
  <si>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</si>
  <si>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</si>
  <si>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</si>
  <si>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</si>
  <si>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</si>
  <si>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</si>
  <si>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</si>
  <si>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</si>
  <si>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</si>
  <si>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</si>
  <si>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</si>
  <si>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</si>
  <si>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</si>
  <si>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</si>
  <si>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</si>
  <si>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</si>
  <si>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</si>
  <si>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</si>
  <si>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</si>
  <si>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</si>
  <si>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</si>
  <si>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</si>
  <si>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</si>
  <si>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</si>
  <si>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</si>
  <si>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</si>
  <si>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</si>
  <si>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</si>
  <si>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</si>
  <si>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</si>
  <si>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</si>
  <si>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</si>
  <si>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</si>
  <si>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</si>
  <si>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</si>
  <si>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</si>
  <si>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</si>
  <si>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</si>
  <si>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</si>
  <si>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</si>
  <si>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</si>
  <si>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</si>
  <si>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</si>
  <si>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</si>
  <si>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</si>
  <si>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</si>
  <si>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</si>
  <si>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</si>
  <si>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</si>
  <si>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</si>
  <si>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</si>
  <si>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</si>
  <si>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</si>
  <si>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</si>
  <si>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</si>
  <si>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</si>
  <si>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</si>
  <si>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</si>
  <si>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</si>
  <si>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</si>
  <si>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</si>
  <si>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</si>
  <si>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</si>
  <si>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</si>
  <si>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</si>
  <si>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</si>
  <si>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</si>
  <si>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</si>
  <si>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</si>
  <si>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</si>
  <si>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</si>
  <si>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</si>
  <si>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</si>
  <si>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</si>
  <si>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</si>
  <si>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</si>
  <si>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</si>
  <si>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</si>
  <si>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</si>
  <si>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</si>
  <si>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</si>
  <si>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</si>
  <si>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</si>
  <si>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</si>
  <si>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</si>
  <si>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</si>
  <si>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</si>
  <si>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</si>
  <si>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</si>
  <si>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</si>
  <si>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</si>
  <si>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</si>
  <si>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</si>
  <si>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</si>
  <si>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</si>
  <si>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</si>
  <si>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</si>
  <si>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</si>
  <si>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</si>
  <si>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</si>
  <si>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</si>
  <si>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</si>
  <si>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</si>
  <si>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</si>
  <si>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</si>
  <si>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</si>
  <si>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</si>
  <si>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</si>
  <si>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</si>
  <si>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</si>
  <si>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</si>
  <si>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</si>
  <si>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</si>
  <si>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</si>
  <si>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</si>
  <si>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</si>
  <si>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</si>
  <si>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</si>
  <si>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</si>
  <si>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</si>
  <si>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</si>
  <si>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</si>
  <si>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</si>
  <si>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</si>
  <si>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</si>
  <si>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</si>
  <si>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</si>
  <si>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</si>
  <si>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</si>
  <si>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</si>
  <si>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</si>
  <si>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</si>
  <si>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</si>
  <si>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</si>
  <si>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</si>
  <si>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</si>
  <si>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</si>
  <si>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</si>
  <si>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</si>
  <si>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</si>
  <si>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</si>
  <si>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</si>
  <si>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</si>
  <si>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</si>
  <si>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</si>
  <si>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</si>
  <si>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</si>
  <si>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</si>
  <si>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</si>
  <si>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</si>
  <si>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</si>
  <si>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</si>
  <si>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</si>
  <si>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</si>
  <si>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</si>
  <si>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</si>
  <si>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</si>
  <si>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</si>
  <si>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</si>
  <si>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</si>
  <si>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</si>
  <si>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</si>
  <si>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</si>
  <si>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</si>
  <si>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</si>
  <si>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</si>
  <si>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</si>
  <si>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</si>
  <si>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</si>
  <si>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</si>
  <si>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</si>
  <si>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</si>
  <si>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</si>
  <si>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</si>
  <si>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</si>
  <si>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</si>
  <si>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</si>
  <si>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</si>
  <si>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</si>
  <si>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</si>
  <si>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</si>
  <si>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</si>
  <si>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</si>
  <si>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</si>
  <si>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</si>
  <si>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</si>
  <si>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</si>
  <si>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</si>
  <si>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</si>
  <si>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</si>
  <si>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</si>
  <si>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</si>
  <si>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</si>
  <si>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</si>
  <si>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</si>
  <si>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</si>
  <si>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</si>
  <si>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</si>
  <si>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</si>
  <si>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</si>
  <si>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</si>
  <si>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</si>
  <si>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</si>
  <si>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</si>
  <si>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</si>
  <si>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</si>
  <si>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</si>
  <si>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</si>
  <si>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</si>
  <si>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</si>
  <si>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</si>
  <si>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</si>
  <si>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</si>
  <si>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</si>
  <si>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</si>
  <si>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</si>
  <si>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</si>
  <si>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</si>
  <si>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</si>
  <si>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</si>
  <si>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</si>
  <si>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</si>
  <si>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</si>
  <si>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</si>
  <si>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</si>
  <si>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</si>
  <si>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</si>
  <si>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</si>
  <si>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</si>
  <si>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</si>
  <si>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</si>
  <si>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</si>
  <si>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</si>
  <si>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</si>
  <si>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</si>
  <si>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</si>
  <si>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</si>
  <si>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</si>
  <si>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</si>
  <si>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</si>
  <si>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</si>
  <si>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</si>
  <si>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</si>
  <si>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</si>
  <si>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</si>
  <si>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</si>
  <si>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</si>
  <si>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</si>
  <si>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</si>
  <si>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</si>
  <si>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</si>
  <si>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</si>
  <si>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</si>
  <si>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</si>
  <si>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</si>
  <si>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</si>
  <si>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</si>
  <si>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</si>
  <si>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</si>
  <si>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</si>
  <si>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</si>
  <si>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</si>
  <si>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</si>
  <si>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</si>
  <si>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</si>
  <si>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</si>
  <si>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</si>
  <si>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</si>
  <si>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</si>
  <si>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</si>
  <si>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</si>
  <si>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</si>
  <si>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</si>
  <si>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</si>
  <si>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</si>
  <si>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</si>
  <si>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</si>
  <si>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</si>
  <si>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</si>
  <si>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</si>
  <si>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</si>
  <si>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</si>
  <si>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</si>
  <si>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</si>
  <si>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</si>
  <si>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</si>
  <si>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</si>
  <si>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</si>
  <si>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</si>
  <si>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</si>
  <si>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</si>
  <si>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</si>
  <si>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</si>
  <si>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</si>
  <si>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</si>
  <si>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</si>
  <si>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</si>
  <si>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</si>
  <si>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</si>
  <si>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</si>
  <si>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</si>
  <si>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</si>
  <si>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</si>
  <si>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</si>
  <si>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</si>
  <si>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</si>
  <si>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</si>
  <si>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</si>
  <si>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</si>
  <si>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</si>
  <si>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</si>
  <si>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</si>
  <si>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</si>
  <si>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</si>
  <si>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</si>
  <si>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</si>
  <si>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</si>
  <si>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</si>
  <si>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</si>
  <si>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</si>
  <si>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</si>
  <si>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</si>
  <si>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</si>
  <si>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</si>
  <si>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</si>
  <si>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</si>
  <si>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</si>
  <si>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</si>
  <si>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</si>
  <si>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</si>
  <si>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</si>
  <si>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</si>
  <si>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</si>
  <si>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</si>
  <si>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</si>
  <si>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</si>
  <si>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</si>
  <si>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</si>
  <si>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</si>
  <si>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</si>
  <si>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</si>
  <si>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</si>
  <si>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</si>
  <si>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</si>
  <si>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</si>
  <si>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</si>
  <si>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</si>
  <si>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</si>
  <si>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</si>
  <si>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</si>
  <si>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</si>
  <si>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</si>
  <si>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</si>
  <si>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</si>
  <si>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</si>
  <si>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</si>
  <si>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</si>
  <si>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</si>
  <si>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</si>
  <si>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</si>
  <si>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</si>
  <si>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</si>
  <si>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</si>
  <si>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</si>
  <si>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</si>
  <si>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</si>
  <si>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</si>
  <si>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</si>
  <si>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</si>
  <si>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</si>
  <si>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</si>
  <si>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</si>
  <si>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</si>
  <si>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</si>
  <si>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</si>
  <si>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</si>
  <si>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</si>
  <si>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</si>
  <si>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</si>
  <si>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</si>
  <si>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</si>
  <si>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</si>
  <si>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</si>
  <si>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</si>
  <si>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</si>
  <si>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</si>
  <si>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</si>
  <si>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</si>
  <si>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</si>
  <si>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</si>
  <si>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</si>
  <si>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</si>
  <si>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</si>
  <si>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</si>
  <si>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</si>
  <si>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</si>
  <si>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</si>
  <si>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</si>
  <si>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</si>
  <si>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</si>
  <si>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</si>
  <si>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</si>
  <si>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</si>
  <si>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</si>
  <si>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</si>
  <si>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</si>
  <si>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</si>
  <si>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</si>
  <si>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</si>
  <si>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</si>
  <si>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</si>
  <si>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</si>
  <si>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</si>
  <si>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</si>
  <si>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</si>
  <si>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</si>
  <si>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</si>
  <si>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</si>
  <si>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</si>
  <si>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</si>
  <si>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</si>
  <si>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</si>
  <si>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</si>
  <si>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</si>
  <si>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</si>
  <si>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</si>
  <si>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</si>
  <si>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</si>
  <si>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</si>
  <si>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</si>
  <si>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</si>
  <si>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</si>
  <si>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</si>
  <si>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</si>
  <si>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</si>
  <si>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</si>
  <si>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</si>
  <si>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</si>
  <si>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</si>
  <si>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</si>
  <si>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</si>
  <si>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</si>
  <si>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</si>
  <si>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</si>
  <si>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</si>
  <si>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</si>
  <si>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</si>
  <si>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</si>
  <si>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</si>
  <si>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</si>
  <si>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</si>
  <si>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</si>
  <si>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</si>
  <si>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</si>
  <si>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</si>
  <si>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</si>
  <si>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</si>
  <si>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</si>
  <si>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</si>
  <si>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</si>
  <si>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</si>
  <si>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</si>
  <si>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</si>
  <si>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</si>
  <si>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</si>
  <si>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</si>
  <si>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</si>
  <si>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</si>
  <si>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</si>
  <si>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</si>
  <si>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</si>
  <si>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</si>
  <si>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</si>
  <si>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</si>
  <si>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</si>
  <si>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</si>
  <si>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</si>
  <si>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</si>
  <si>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</si>
  <si>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</si>
  <si>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</si>
  <si>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</si>
  <si>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</si>
  <si>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</si>
  <si>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</si>
  <si>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</si>
  <si>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</si>
  <si>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</si>
  <si>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</si>
  <si>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</si>
  <si>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</si>
  <si>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</si>
  <si>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</si>
  <si>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</si>
  <si>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</si>
  <si>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</si>
  <si>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</si>
  <si>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</si>
  <si>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</si>
  <si>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</si>
  <si>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</si>
  <si>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</si>
  <si>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</si>
  <si>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</si>
  <si>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</si>
  <si>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</si>
  <si>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</si>
  <si>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</si>
  <si>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</si>
  <si>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</si>
  <si>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</si>
  <si>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</si>
  <si>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</si>
  <si>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</si>
  <si>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</si>
  <si>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</si>
  <si>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</si>
  <si>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</si>
  <si>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</si>
  <si>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</si>
  <si>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</si>
  <si>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</si>
  <si>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</si>
  <si>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</si>
  <si>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</si>
  <si>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</si>
  <si>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</si>
  <si>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</si>
  <si>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</si>
  <si>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</si>
  <si>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</si>
  <si>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</si>
  <si>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</si>
  <si>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</si>
  <si>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</si>
  <si>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</si>
  <si>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</si>
  <si>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</si>
  <si>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</si>
  <si>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</si>
  <si>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</si>
  <si>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</si>
  <si>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</si>
  <si>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</si>
  <si>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</si>
  <si>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</si>
  <si>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</si>
  <si>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</si>
  <si>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</si>
  <si>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</si>
  <si>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</si>
  <si>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</si>
  <si>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</si>
  <si>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</si>
  <si>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</si>
  <si>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</si>
  <si>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</si>
  <si>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</si>
  <si>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</si>
  <si>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</si>
  <si>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</si>
  <si>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</si>
  <si>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</si>
  <si>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</si>
  <si>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</si>
  <si>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</si>
  <si>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</si>
  <si>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</si>
  <si>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</si>
  <si>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</si>
  <si>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</si>
  <si>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</si>
  <si>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</si>
  <si>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</si>
  <si>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</si>
  <si>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</si>
  <si>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</si>
  <si>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</si>
  <si>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</si>
  <si>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</si>
  <si>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</si>
  <si>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</si>
  <si>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</si>
  <si>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</si>
  <si>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</si>
  <si>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</si>
  <si>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</si>
  <si>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</si>
  <si>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</si>
  <si>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</si>
  <si>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</si>
  <si>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</si>
  <si>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</si>
  <si>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</si>
  <si>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</si>
  <si>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</si>
  <si>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</si>
  <si>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</si>
  <si>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</si>
  <si>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</si>
  <si>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</si>
  <si>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</si>
  <si>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</si>
  <si>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</si>
  <si>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</si>
  <si>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</si>
  <si>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</si>
  <si>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</si>
  <si>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</si>
  <si>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</si>
  <si>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</si>
  <si>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</si>
  <si>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</si>
  <si>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</si>
  <si>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</si>
  <si>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</si>
  <si>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</si>
  <si>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</si>
  <si>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</si>
  <si>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</si>
  <si>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</si>
  <si>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</si>
  <si>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</si>
  <si>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</si>
  <si>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</si>
  <si>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</si>
  <si>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</si>
  <si>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</si>
  <si>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</si>
  <si>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</si>
  <si>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</si>
  <si>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</si>
  <si>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</si>
  <si>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</si>
  <si>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</si>
  <si>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</si>
  <si>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</si>
  <si>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</si>
  <si>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</si>
  <si>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</si>
  <si>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</si>
  <si>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</si>
  <si>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</si>
  <si>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</si>
  <si>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</si>
  <si>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</si>
  <si>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</si>
  <si>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</si>
  <si>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</si>
  <si>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</si>
  <si>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</si>
  <si>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</si>
  <si>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</si>
  <si>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</si>
  <si>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</si>
  <si>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</si>
  <si>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</si>
  <si>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</si>
  <si>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</si>
  <si>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</si>
  <si>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</si>
  <si>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</si>
  <si>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</si>
  <si>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</si>
  <si>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</si>
  <si>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</si>
  <si>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</si>
  <si>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</si>
  <si>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</si>
  <si>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</si>
  <si>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</si>
  <si>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</si>
  <si>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</si>
  <si>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</si>
  <si>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</si>
  <si>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</si>
  <si>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</si>
  <si>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</si>
  <si>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</si>
  <si>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</si>
  <si>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</si>
  <si>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</si>
  <si>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</si>
  <si>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</si>
  <si>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</si>
  <si>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</si>
  <si>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</si>
  <si>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</si>
  <si>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</si>
  <si>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</si>
  <si>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</si>
  <si>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</si>
  <si>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</si>
  <si>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</si>
  <si>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</si>
  <si>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</si>
  <si>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</si>
  <si>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</si>
  <si>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</si>
  <si>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</si>
  <si>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</si>
  <si>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</si>
  <si>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</si>
  <si>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</si>
  <si>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</si>
  <si>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</si>
  <si>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</si>
  <si>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</si>
  <si>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</si>
  <si>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</si>
  <si>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</si>
  <si>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</si>
  <si>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</si>
  <si>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</si>
  <si>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</si>
  <si>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</si>
  <si>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</si>
  <si>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</si>
  <si>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</si>
  <si>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</si>
  <si>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</si>
  <si>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</si>
  <si>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</si>
  <si>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</si>
  <si>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</si>
  <si>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</si>
  <si>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</si>
  <si>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</si>
  <si>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</si>
  <si>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</si>
  <si>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</si>
  <si>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</si>
  <si>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</si>
  <si>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</si>
  <si>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</si>
  <si>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</si>
  <si>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</si>
  <si>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</si>
  <si>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</si>
  <si>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</si>
  <si>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</si>
  <si>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</si>
  <si>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</si>
  <si>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</si>
  <si>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</si>
  <si>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</si>
  <si>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</si>
  <si>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</si>
  <si>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</si>
  <si>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</si>
  <si>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</si>
  <si>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</si>
  <si>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</si>
  <si>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</si>
  <si>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</si>
  <si>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</si>
  <si>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</si>
  <si>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</si>
  <si>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</si>
  <si>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</si>
  <si>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</si>
  <si>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</si>
  <si>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</si>
  <si>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</si>
  <si>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</si>
  <si>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</si>
  <si>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</si>
  <si>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</si>
  <si>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</si>
  <si>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</si>
  <si>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</si>
  <si>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</si>
  <si>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</si>
  <si>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</si>
  <si>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</si>
  <si>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</si>
  <si>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</si>
  <si>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</si>
  <si>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</si>
  <si>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</si>
  <si>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</si>
  <si>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</si>
  <si>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</si>
  <si>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</si>
  <si>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</si>
  <si>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</si>
  <si>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</si>
  <si>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</si>
  <si>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</si>
  <si>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</si>
  <si>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</si>
  <si>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</si>
  <si>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</si>
  <si>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</si>
  <si>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</si>
  <si>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</si>
  <si>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</si>
  <si>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</si>
  <si>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</si>
  <si>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</si>
  <si>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</si>
  <si>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</si>
  <si>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</si>
  <si>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</si>
  <si>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</si>
  <si>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</si>
  <si>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</si>
  <si>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</si>
  <si>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</si>
  <si>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</si>
  <si>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</si>
  <si>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</si>
  <si>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</si>
  <si>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</si>
  <si>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</si>
  <si>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</si>
  <si>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</si>
  <si>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</si>
  <si>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</si>
  <si>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</si>
  <si>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</si>
  <si>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</si>
  <si>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</si>
  <si>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</si>
  <si>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</si>
  <si>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</si>
  <si>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</si>
  <si>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</si>
  <si>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</si>
  <si>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</si>
  <si>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</si>
  <si>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</si>
  <si>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</si>
  <si>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</si>
  <si>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</si>
  <si>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</si>
  <si>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</si>
  <si>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</si>
  <si>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</si>
  <si>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</si>
  <si>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</si>
  <si>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</si>
  <si>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</si>
  <si>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</si>
  <si>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</si>
  <si>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</si>
  <si>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</si>
  <si>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</si>
  <si>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</si>
  <si>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</si>
  <si>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</si>
  <si>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</si>
  <si>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</si>
  <si>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</si>
  <si>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</si>
  <si>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</si>
  <si>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</si>
  <si>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</si>
  <si>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</si>
  <si>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</si>
  <si>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</si>
  <si>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</si>
  <si>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</si>
  <si>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</si>
  <si>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</si>
  <si>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</si>
  <si>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</si>
  <si>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</si>
  <si>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</si>
  <si>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</si>
  <si>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</si>
  <si>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</si>
  <si>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</si>
  <si>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</si>
  <si>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</si>
  <si>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</si>
  <si>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</si>
  <si>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</si>
  <si>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</si>
  <si>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</si>
  <si>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</si>
  <si>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</si>
  <si>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</si>
  <si>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</si>
  <si>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</si>
  <si>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</si>
  <si>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</si>
  <si>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</si>
  <si>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</si>
  <si>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</si>
  <si>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</si>
  <si>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</si>
  <si>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</si>
  <si>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</si>
  <si>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</si>
  <si>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</si>
  <si>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</si>
  <si>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</si>
  <si>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</si>
  <si>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</si>
  <si>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</si>
  <si>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</si>
  <si>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</si>
  <si>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</si>
  <si>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</si>
  <si>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</si>
  <si>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</si>
  <si>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</si>
  <si>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</si>
  <si>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</si>
  <si>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</si>
  <si>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</si>
  <si>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</si>
  <si>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</si>
  <si>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</si>
  <si>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</si>
  <si>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</si>
  <si>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</si>
  <si>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</si>
  <si>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</si>
  <si>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</si>
  <si>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</si>
  <si>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</si>
  <si>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</si>
  <si>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</si>
  <si>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</si>
  <si>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</si>
  <si>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</si>
  <si>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</si>
  <si>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</si>
  <si>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</si>
  <si>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</si>
  <si>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</si>
  <si>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</si>
  <si>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</si>
  <si>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</si>
  <si>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</si>
  <si>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</si>
  <si>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</si>
  <si>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</si>
  <si>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</si>
  <si>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</si>
  <si>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</si>
  <si>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</si>
  <si>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</si>
  <si>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</si>
  <si>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</si>
  <si>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</si>
  <si>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</si>
  <si>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</si>
  <si>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</si>
  <si>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</si>
  <si>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</si>
  <si>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</si>
  <si>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</si>
  <si>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</si>
  <si>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</si>
  <si>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</si>
  <si>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</si>
  <si>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</si>
  <si>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</si>
  <si>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</si>
  <si>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</si>
  <si>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</si>
  <si>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</si>
  <si>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</si>
  <si>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</si>
  <si>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</si>
  <si>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</si>
  <si>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</si>
  <si>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</si>
  <si>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</si>
  <si>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</si>
  <si>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</si>
  <si>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</si>
  <si>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</si>
  <si>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</si>
  <si>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</si>
  <si>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</si>
  <si>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</si>
  <si>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</si>
  <si>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</si>
  <si>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</si>
  <si>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</si>
  <si>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</si>
  <si>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</si>
  <si>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</si>
  <si>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</si>
  <si>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</si>
  <si>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</si>
  <si>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</si>
  <si>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</si>
  <si>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</si>
  <si>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</si>
  <si>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</si>
  <si>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</si>
  <si>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</si>
  <si>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</si>
  <si>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</si>
  <si>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</si>
  <si>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</si>
  <si>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</si>
  <si>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</si>
  <si>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</si>
  <si>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</si>
  <si>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</si>
  <si>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</si>
  <si>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</si>
  <si>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</si>
  <si>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</si>
  <si>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</si>
  <si>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</si>
  <si>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</si>
  <si>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</si>
  <si>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</si>
  <si>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</si>
  <si>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</si>
  <si>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</si>
  <si>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</si>
  <si>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</si>
  <si>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</si>
  <si>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</si>
  <si>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</si>
  <si>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</si>
  <si>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</si>
  <si>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</si>
  <si>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</si>
  <si>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</si>
  <si>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</si>
  <si>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</si>
  <si>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</si>
  <si>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</si>
  <si>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</si>
  <si>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</si>
  <si>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</si>
  <si>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</si>
  <si>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</si>
  <si>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</si>
  <si>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</si>
  <si>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</si>
  <si>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</si>
  <si>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</si>
  <si>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</si>
  <si>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</si>
  <si>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</si>
  <si>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</si>
  <si>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</si>
  <si>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</si>
  <si>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</si>
  <si>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</si>
  <si>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</si>
  <si>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</si>
  <si>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</si>
  <si>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</si>
  <si>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</si>
  <si>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</si>
  <si>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</si>
  <si>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</si>
  <si>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</si>
  <si>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</si>
  <si>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</si>
  <si>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</si>
  <si>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</si>
  <si>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</si>
  <si>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</si>
  <si>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</si>
  <si>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</si>
  <si>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</si>
  <si>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</si>
  <si>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</si>
  <si>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</si>
  <si>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</si>
  <si>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</si>
  <si>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</si>
  <si>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</si>
  <si>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</si>
  <si>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</si>
  <si>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</si>
  <si>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</si>
  <si>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</si>
  <si>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</si>
  <si>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</si>
  <si>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</si>
  <si>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</si>
  <si>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</si>
  <si>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</si>
  <si>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</si>
  <si>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</si>
  <si>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</si>
  <si>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</si>
  <si>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</si>
  <si>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</si>
  <si>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</si>
  <si>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</si>
  <si>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</si>
  <si>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</si>
  <si>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</si>
  <si>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</si>
  <si>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</si>
  <si>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</si>
  <si>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</si>
  <si>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</si>
  <si>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</si>
  <si>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</si>
  <si>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</si>
  <si>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</si>
  <si>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</si>
  <si>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</si>
  <si>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</si>
  <si>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</si>
  <si>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</si>
  <si>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</si>
  <si>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</si>
  <si>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</si>
  <si>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</si>
  <si>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</si>
  <si>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</si>
  <si>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</si>
  <si>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</si>
  <si>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</si>
  <si>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</si>
  <si>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</si>
  <si>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</si>
  <si>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</si>
  <si>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</si>
  <si>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</si>
  <si>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</si>
  <si>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</si>
  <si>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</si>
  <si>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</si>
  <si>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</si>
  <si>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</si>
  <si>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</si>
  <si>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</si>
  <si>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</si>
  <si>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</si>
  <si>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</si>
  <si>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</si>
  <si>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</si>
  <si>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</si>
  <si>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</si>
  <si>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</si>
  <si>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</si>
  <si>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</si>
  <si>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</si>
  <si>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</si>
  <si>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</si>
  <si>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</si>
  <si>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</si>
  <si>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</si>
  <si>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</si>
  <si>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</si>
  <si>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</si>
  <si>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</si>
  <si>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</si>
  <si>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</si>
  <si>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</si>
  <si>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</si>
  <si>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</si>
  <si>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</si>
  <si>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</si>
  <si>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</si>
  <si>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</si>
  <si>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</si>
  <si>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</si>
  <si>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</si>
  <si>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</si>
  <si>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</si>
  <si>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</si>
  <si>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</si>
  <si>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</si>
  <si>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</si>
  <si>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</si>
  <si>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</si>
  <si>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</si>
  <si>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</si>
  <si>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</si>
  <si>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</si>
  <si>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</si>
  <si>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</si>
  <si>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</si>
  <si>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</si>
  <si>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</si>
  <si>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</si>
  <si>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</si>
  <si>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</si>
  <si>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</si>
  <si>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</si>
  <si>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</si>
  <si>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</si>
  <si>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</si>
  <si>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</si>
  <si>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</si>
  <si>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</si>
  <si>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</si>
  <si>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</si>
  <si>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</si>
  <si>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</si>
  <si>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</si>
  <si>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</si>
  <si>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</si>
  <si>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</si>
  <si>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</si>
  <si>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</si>
  <si>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</si>
  <si>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</si>
  <si>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</si>
  <si>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</si>
  <si>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</si>
  <si>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</si>
  <si>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</si>
  <si>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</si>
  <si>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</si>
  <si>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</si>
  <si>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</si>
  <si>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</si>
  <si>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</si>
  <si>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</si>
  <si>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</si>
  <si>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</si>
  <si>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</si>
  <si>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</si>
  <si>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</si>
  <si>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</si>
  <si>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</si>
  <si>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</si>
  <si>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</si>
  <si>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</si>
  <si>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</si>
  <si>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</si>
  <si>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</si>
  <si>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</si>
  <si>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</si>
  <si>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</si>
  <si>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</si>
  <si>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</si>
  <si>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</si>
  <si>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</si>
  <si>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</si>
  <si>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</si>
  <si>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</si>
  <si>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</si>
  <si>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</si>
  <si>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</si>
  <si>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</si>
  <si>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</si>
  <si>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</si>
  <si>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</si>
  <si>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</si>
  <si>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</si>
  <si>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</si>
  <si>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</si>
  <si>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</si>
  <si>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</si>
  <si>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</si>
  <si>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</si>
  <si>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</si>
  <si>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</si>
  <si>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</si>
  <si>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</si>
  <si>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</si>
  <si>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</si>
  <si>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</si>
  <si>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</si>
  <si>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</si>
  <si>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</si>
  <si>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</si>
  <si>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</si>
  <si>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</si>
  <si>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</si>
  <si>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</si>
  <si>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</si>
  <si>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</si>
  <si>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</si>
  <si>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</si>
  <si>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</si>
  <si>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</si>
  <si>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</si>
  <si>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</si>
  <si>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</si>
  <si>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</si>
  <si>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</si>
  <si>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</si>
  <si>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</si>
  <si>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</si>
  <si>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</si>
  <si>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</si>
  <si>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</si>
  <si>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</si>
  <si>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</si>
  <si>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</si>
  <si>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</si>
  <si>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</si>
  <si>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</si>
  <si>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</si>
  <si>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</si>
  <si>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</si>
  <si>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</si>
  <si>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</si>
  <si>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</si>
  <si>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</si>
  <si>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</si>
  <si>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</si>
  <si>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</si>
  <si>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</si>
  <si>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</si>
  <si>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</si>
  <si>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</si>
  <si>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</si>
  <si>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</si>
  <si>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</si>
  <si>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</si>
  <si>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</si>
  <si>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</si>
  <si>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</si>
  <si>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</si>
  <si>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</si>
  <si>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</si>
  <si>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</si>
  <si>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</si>
  <si>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</si>
  <si>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</si>
  <si>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</si>
  <si>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</si>
  <si>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</si>
  <si>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</si>
  <si>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</si>
  <si>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</si>
  <si>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</si>
  <si>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</si>
  <si>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</si>
  <si>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</si>
  <si>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</si>
  <si>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</si>
  <si>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</si>
  <si>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</si>
  <si>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</si>
  <si>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</si>
  <si>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</si>
  <si>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</si>
  <si>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</si>
  <si>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</si>
  <si>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</si>
  <si>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</si>
  <si>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</si>
  <si>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</si>
  <si>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</si>
  <si>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</si>
  <si>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</si>
  <si>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</si>
  <si>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</si>
  <si>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</si>
  <si>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</si>
  <si>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</si>
  <si>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</si>
  <si>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</si>
  <si>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</si>
  <si>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</si>
  <si>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</si>
  <si>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</si>
  <si>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</si>
  <si>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</si>
  <si>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</si>
  <si>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</si>
  <si>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</si>
  <si>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</si>
  <si>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</si>
  <si>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</si>
  <si>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</si>
  <si>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</si>
  <si>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</si>
  <si>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</si>
  <si>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</si>
  <si>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</si>
  <si>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</si>
  <si>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</si>
  <si>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</si>
  <si>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</si>
  <si>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</si>
  <si>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</si>
  <si>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</si>
  <si>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</si>
  <si>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</si>
  <si>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</si>
  <si>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</si>
  <si>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</si>
  <si>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</si>
  <si>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</si>
  <si>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</si>
  <si>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</si>
  <si>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</si>
  <si>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</si>
  <si>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</si>
  <si>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</si>
  <si>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</si>
  <si>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</si>
  <si>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</si>
  <si>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</si>
  <si>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</si>
  <si>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</si>
  <si>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</si>
  <si>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</si>
  <si>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</si>
  <si>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</si>
  <si>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</si>
  <si>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</si>
  <si>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</si>
  <si>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</si>
  <si>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</si>
  <si>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</si>
  <si>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</si>
  <si>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</si>
  <si>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</si>
  <si>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</si>
  <si>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</si>
  <si>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</si>
  <si>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</si>
  <si>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</si>
  <si>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</si>
  <si>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</si>
  <si>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</si>
  <si>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</si>
  <si>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</si>
  <si>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</si>
  <si>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</si>
  <si>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</si>
  <si>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</si>
  <si>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</si>
  <si>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</si>
  <si>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</si>
  <si>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</si>
  <si>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</si>
  <si>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</si>
  <si>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</si>
  <si>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</si>
  <si>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</si>
  <si>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</si>
  <si>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</si>
  <si>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</si>
  <si>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</si>
  <si>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</si>
  <si>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</si>
  <si>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</si>
  <si>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</si>
  <si>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</si>
  <si>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</si>
  <si>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</si>
  <si>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</si>
  <si>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</si>
  <si>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</si>
  <si>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</si>
  <si>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</si>
  <si>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</si>
  <si>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</si>
  <si>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</si>
  <si>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</si>
  <si>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</si>
  <si>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</si>
  <si>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</si>
  <si>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</si>
  <si>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</si>
  <si>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</si>
  <si>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</si>
  <si>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</si>
  <si>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</si>
  <si>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</si>
  <si>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</si>
  <si>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</si>
  <si>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</si>
  <si>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</si>
  <si>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</si>
  <si>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</si>
  <si>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</si>
  <si>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</si>
  <si>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</si>
  <si>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</si>
  <si>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</si>
  <si>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</si>
  <si>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</si>
  <si>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</si>
  <si>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</si>
  <si>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</si>
  <si>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</si>
  <si>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</si>
  <si>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</si>
  <si>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</si>
  <si>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</si>
  <si>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</si>
  <si>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</si>
  <si>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</si>
  <si>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</si>
  <si>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</si>
  <si>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</si>
  <si>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</si>
  <si>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</si>
  <si>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</si>
  <si>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</si>
  <si>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</si>
  <si>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</si>
  <si>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</si>
  <si>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</si>
  <si>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</si>
  <si>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</si>
  <si>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</si>
  <si>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</si>
  <si>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</si>
  <si>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</si>
  <si>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</si>
  <si>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</si>
  <si>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</si>
  <si>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</si>
  <si>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</si>
  <si>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</si>
  <si>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</si>
  <si>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</si>
  <si>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</si>
  <si>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</si>
  <si>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</si>
  <si>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</si>
  <si>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</si>
  <si>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</si>
  <si>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</si>
  <si>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</si>
  <si>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</si>
  <si>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</si>
  <si>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</si>
  <si>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</si>
  <si>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</si>
  <si>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</si>
  <si>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</si>
  <si>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</si>
  <si>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</si>
  <si>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</si>
  <si>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</si>
  <si>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</si>
  <si>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</si>
  <si>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</si>
  <si>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</si>
  <si>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</si>
  <si>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</si>
  <si>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</si>
  <si>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</si>
  <si>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</si>
  <si>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</si>
  <si>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</si>
  <si>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</si>
  <si>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</si>
  <si>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</si>
  <si>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</si>
  <si>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</si>
  <si>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</si>
  <si>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</si>
  <si>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</si>
  <si>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</si>
  <si>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</si>
  <si>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</si>
  <si>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</si>
  <si>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</si>
  <si>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</si>
  <si>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</si>
  <si>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</si>
  <si>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</si>
  <si>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</si>
  <si>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</si>
  <si>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</si>
  <si>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</si>
  <si>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</si>
  <si>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</si>
  <si>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</si>
  <si>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</si>
  <si>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</si>
  <si>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</si>
  <si>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</si>
  <si>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</si>
  <si>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</si>
  <si>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</si>
  <si>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</si>
  <si>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</si>
  <si>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</si>
  <si>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</si>
  <si>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</si>
  <si>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</si>
  <si>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</si>
  <si>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</si>
  <si>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</si>
  <si>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</si>
  <si>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</si>
  <si>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</si>
  <si>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</si>
  <si>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</si>
  <si>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</si>
  <si>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</si>
  <si>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</si>
  <si>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</si>
  <si>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</si>
  <si>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</si>
  <si>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</si>
  <si>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</si>
  <si>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</si>
  <si>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</si>
  <si>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</si>
  <si>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</si>
  <si>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</si>
  <si>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</si>
  <si>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</si>
  <si>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</si>
  <si>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</si>
  <si>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</si>
  <si>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</si>
  <si>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</si>
  <si>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</si>
  <si>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</si>
  <si>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</si>
  <si>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</si>
  <si>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</si>
  <si>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</si>
  <si>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</si>
  <si>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</si>
  <si>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</si>
  <si>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</si>
  <si>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</si>
  <si>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</si>
  <si>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</si>
  <si>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</si>
  <si>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</si>
  <si>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</si>
  <si>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</si>
  <si>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</si>
  <si>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</si>
  <si>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</si>
  <si>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</si>
  <si>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</si>
  <si>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</si>
  <si>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</si>
  <si>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</si>
  <si>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</si>
  <si>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</si>
  <si>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</si>
  <si>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</si>
  <si>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</si>
  <si>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</si>
  <si>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</si>
  <si>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</si>
  <si>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</si>
  <si>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</si>
  <si>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</si>
  <si>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</si>
  <si>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</si>
  <si>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</si>
  <si>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</si>
  <si>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</si>
  <si>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</si>
  <si>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</si>
  <si>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</si>
  <si>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</si>
  <si>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</si>
  <si>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</si>
  <si>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</si>
  <si>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</si>
  <si>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</si>
  <si>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</si>
  <si>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</si>
  <si>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</si>
  <si>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</si>
  <si>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</si>
  <si>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</si>
  <si>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</si>
  <si>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</si>
  <si>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</si>
  <si>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</si>
  <si>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</si>
  <si>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</si>
  <si>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</si>
  <si>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</si>
  <si>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</si>
  <si>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</si>
  <si>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</si>
  <si>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</si>
  <si>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</si>
  <si>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</si>
  <si>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</si>
  <si>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</si>
  <si>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</si>
  <si>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</si>
  <si>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</si>
  <si>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</si>
  <si>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</si>
  <si>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</si>
  <si>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</si>
  <si>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</si>
  <si>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</si>
  <si>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</si>
  <si>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</si>
  <si>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</si>
  <si>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</si>
  <si>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</si>
  <si>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</si>
  <si>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</si>
  <si>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</si>
  <si>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</si>
  <si>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</si>
  <si>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</si>
  <si>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</si>
  <si>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</si>
  <si>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</si>
  <si>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</si>
  <si>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</si>
  <si>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</si>
  <si>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</si>
  <si>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</si>
  <si>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</si>
  <si>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</si>
  <si>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</si>
  <si>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</si>
  <si>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</si>
  <si>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</si>
  <si>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</si>
  <si>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</si>
  <si>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</si>
  <si>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</si>
  <si>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</si>
  <si>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</si>
  <si>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</si>
  <si>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</si>
  <si>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</si>
  <si>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</si>
  <si>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</si>
  <si>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</si>
  <si>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</si>
  <si>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</si>
  <si>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</si>
  <si>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</si>
  <si>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</si>
  <si>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</si>
  <si>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</si>
  <si>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</si>
  <si>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</si>
  <si>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</si>
  <si>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</si>
  <si>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</si>
  <si>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</si>
  <si>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</si>
  <si>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</si>
  <si>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</si>
  <si>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</si>
  <si>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</si>
  <si>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</si>
  <si>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</si>
  <si>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</si>
  <si>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</si>
  <si>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</si>
  <si>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</si>
  <si>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</si>
  <si>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</si>
  <si>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</si>
  <si>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</si>
  <si>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</si>
  <si>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</si>
  <si>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</si>
  <si>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</si>
  <si>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</si>
  <si>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</si>
  <si>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</si>
  <si>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</si>
  <si>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</si>
  <si>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</si>
  <si>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</si>
  <si>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</si>
  <si>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</si>
  <si>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</si>
  <si>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</si>
  <si>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</si>
  <si>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</si>
  <si>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</si>
  <si>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</si>
  <si>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</si>
  <si>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</si>
  <si>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</si>
  <si>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</si>
  <si>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</si>
  <si>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</si>
  <si>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</si>
  <si>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</si>
  <si>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</si>
  <si>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</si>
  <si>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</si>
  <si>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</si>
  <si>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</si>
  <si>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</si>
  <si>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</si>
  <si>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</si>
  <si>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</si>
  <si>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</si>
  <si>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</si>
  <si>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</si>
  <si>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</si>
  <si>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</si>
  <si>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</si>
  <si>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</si>
  <si>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</si>
  <si>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</si>
  <si>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</si>
  <si>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</si>
  <si>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</si>
  <si>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</si>
  <si>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</si>
  <si>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</si>
  <si>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</si>
  <si>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</si>
  <si>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</si>
  <si>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</si>
  <si>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</si>
  <si>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</si>
  <si>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</si>
  <si>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</si>
  <si>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</si>
  <si>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</si>
  <si>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</si>
  <si>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</si>
  <si>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</si>
  <si>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</si>
  <si>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</si>
  <si>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</si>
  <si>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</si>
  <si>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</si>
  <si>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</si>
  <si>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</si>
  <si>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</si>
  <si>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</si>
  <si>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</si>
  <si>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</si>
  <si>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</si>
  <si>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</si>
  <si>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</si>
  <si>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</si>
  <si>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</si>
  <si>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</si>
  <si>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</si>
  <si>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</si>
  <si>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</si>
  <si>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</si>
  <si>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</si>
  <si>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</si>
  <si>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</si>
  <si>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</si>
  <si>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</si>
  <si>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</si>
  <si>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</si>
  <si>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</si>
  <si>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</si>
  <si>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</si>
  <si>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</si>
  <si>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</si>
  <si>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</si>
  <si>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</si>
  <si>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</si>
  <si>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</si>
  <si>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</si>
  <si>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</si>
  <si>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</si>
  <si>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</si>
  <si>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</si>
  <si>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</si>
  <si>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</si>
  <si>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</si>
  <si>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</si>
  <si>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</si>
  <si>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</si>
  <si>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</si>
  <si>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</si>
  <si>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</si>
  <si>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</si>
  <si>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</si>
  <si>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</si>
  <si>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</si>
  <si>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</si>
  <si>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</si>
  <si>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</si>
  <si>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</si>
  <si>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</si>
  <si>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</si>
  <si>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</si>
  <si>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</si>
  <si>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</si>
  <si>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</si>
  <si>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</si>
  <si>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</si>
  <si>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</si>
  <si>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</si>
  <si>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</si>
  <si>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</si>
  <si>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</si>
  <si>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</si>
  <si>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</si>
  <si>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</si>
  <si>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</si>
  <si>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</si>
  <si>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</si>
  <si>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</si>
  <si>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</si>
  <si>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</si>
  <si>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</si>
  <si>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</si>
  <si>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</si>
  <si>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</si>
  <si>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</si>
  <si>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</si>
  <si>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</si>
  <si>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</si>
  <si>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</si>
  <si>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</si>
  <si>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</si>
  <si>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</si>
  <si>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</si>
  <si>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</si>
  <si>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</si>
  <si>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</si>
  <si>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</si>
  <si>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</si>
  <si>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</si>
  <si>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</si>
  <si>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</si>
  <si>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</si>
  <si>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</si>
  <si>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</si>
  <si>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</si>
  <si>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</si>
  <si>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</si>
  <si>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</si>
  <si>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</si>
  <si>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</si>
  <si>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</si>
  <si>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</si>
  <si>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</si>
  <si>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</si>
  <si>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</si>
  <si>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</si>
  <si>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</si>
  <si>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</si>
  <si>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</si>
  <si>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</si>
  <si>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</si>
  <si>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</si>
  <si>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</si>
  <si>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</si>
  <si>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</si>
  <si>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</si>
  <si>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</si>
  <si>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</si>
  <si>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</si>
  <si>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</si>
  <si>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</si>
  <si>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</si>
  <si>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</si>
  <si>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</si>
  <si>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</si>
  <si>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</si>
  <si>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</si>
  <si>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</si>
  <si>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</si>
  <si>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</si>
  <si>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</si>
  <si>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</si>
  <si>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</si>
  <si>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</si>
  <si>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</si>
  <si>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</si>
  <si>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</si>
  <si>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</si>
  <si>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</si>
  <si>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</si>
  <si>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</si>
  <si>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</si>
  <si>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</si>
  <si>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</si>
  <si>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</si>
  <si>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</si>
  <si>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</si>
  <si>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</si>
  <si>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</si>
  <si>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</si>
  <si>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</si>
  <si>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</si>
  <si>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</si>
  <si>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</si>
  <si>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</si>
  <si>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</si>
  <si>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</si>
  <si>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</si>
  <si>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</si>
  <si>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</si>
  <si>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</si>
  <si>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</si>
  <si>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</si>
  <si>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</si>
  <si>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</si>
  <si>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</si>
  <si>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</si>
  <si>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</si>
  <si>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</si>
  <si>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</si>
  <si>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</si>
  <si>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</si>
  <si>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</si>
  <si>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</si>
  <si>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</si>
  <si>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</si>
  <si>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</si>
  <si>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</si>
  <si>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</si>
  <si>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</si>
  <si>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</si>
  <si>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</si>
  <si>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</si>
  <si>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</si>
  <si>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</si>
  <si>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</si>
  <si>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</si>
  <si>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</si>
  <si>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</si>
  <si>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</si>
  <si>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</si>
  <si>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</si>
  <si>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</si>
  <si>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</si>
  <si>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</si>
  <si>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</si>
  <si>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</si>
  <si>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</si>
  <si>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</si>
  <si>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</si>
  <si>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</si>
  <si>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</si>
  <si>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</si>
  <si>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</si>
  <si>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</si>
  <si>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</si>
  <si>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</si>
  <si>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</si>
  <si>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</si>
  <si>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</si>
  <si>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</si>
  <si>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</si>
  <si>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</si>
  <si>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</si>
  <si>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</si>
  <si>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</si>
  <si>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</si>
  <si>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</si>
  <si>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</si>
  <si>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</si>
  <si>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</si>
  <si>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</si>
  <si>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</si>
  <si>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</si>
  <si>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</si>
  <si>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</si>
  <si>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</si>
  <si>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</si>
  <si>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</si>
  <si>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</si>
  <si>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</si>
  <si>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</si>
  <si>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</si>
  <si>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</si>
  <si>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</si>
  <si>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</si>
  <si>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</si>
  <si>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</si>
  <si>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</si>
  <si>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</si>
  <si>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</si>
  <si>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</si>
  <si>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</si>
  <si>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</si>
  <si>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</si>
  <si>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</si>
  <si>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</si>
  <si>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</si>
  <si>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</si>
  <si>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</si>
  <si>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</si>
  <si>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</si>
  <si>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</si>
  <si>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</si>
  <si>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</si>
  <si>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</si>
  <si>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</si>
  <si>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</si>
  <si>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</si>
  <si>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</si>
  <si>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</si>
  <si>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</si>
  <si>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</si>
  <si>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</si>
  <si>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</si>
  <si>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</si>
  <si>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</si>
  <si>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</si>
  <si>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</si>
  <si>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</si>
  <si>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</si>
  <si>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</si>
  <si>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</si>
  <si>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</si>
  <si>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</si>
  <si>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</si>
  <si>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</si>
  <si>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</si>
  <si>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</si>
  <si>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</si>
  <si>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</si>
  <si>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</si>
  <si>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</si>
  <si>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</si>
  <si>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</si>
  <si>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</si>
  <si>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</si>
  <si>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</si>
  <si>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</si>
  <si>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</si>
  <si>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</si>
  <si>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</si>
  <si>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</si>
  <si>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</si>
  <si>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</si>
  <si>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</si>
  <si>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</si>
  <si>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</si>
  <si>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</si>
  <si>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</si>
  <si>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</si>
  <si>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</si>
  <si>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</si>
  <si>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</si>
  <si>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</si>
  <si>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</si>
  <si>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</si>
  <si>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</si>
  <si>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</si>
  <si>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</si>
  <si>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</si>
  <si>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</si>
  <si>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</si>
  <si>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</si>
  <si>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</si>
  <si>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</si>
  <si>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</si>
  <si>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</si>
  <si>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</si>
  <si>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</si>
  <si>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</si>
  <si>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</si>
  <si>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</si>
  <si>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</si>
  <si>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</si>
  <si>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</si>
  <si>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</si>
  <si>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</si>
  <si>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</si>
  <si>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</si>
  <si>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</si>
  <si>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</si>
  <si>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</si>
  <si>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</si>
  <si>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</si>
  <si>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</si>
  <si>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</si>
  <si>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</si>
  <si>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</si>
  <si>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</si>
  <si>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</si>
  <si>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</si>
  <si>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</si>
  <si>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</si>
  <si>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</si>
  <si>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</si>
  <si>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</si>
  <si>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</si>
  <si>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</si>
  <si>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</si>
  <si>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</si>
  <si>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</si>
  <si>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</si>
  <si>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</si>
  <si>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</si>
  <si>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</si>
  <si>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</si>
  <si>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</si>
  <si>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</si>
  <si>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</si>
  <si>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</si>
  <si>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</si>
  <si>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</si>
  <si>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</si>
  <si>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</si>
  <si>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</si>
  <si>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</si>
  <si>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</si>
  <si>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</si>
  <si>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</si>
  <si>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</si>
  <si>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</si>
  <si>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</si>
  <si>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</si>
  <si>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</si>
  <si>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</si>
  <si>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</si>
  <si>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</si>
  <si>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</si>
  <si>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</si>
  <si>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</si>
  <si>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</si>
  <si>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</si>
  <si>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</si>
  <si>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</si>
  <si>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</si>
  <si>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</si>
  <si>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</si>
  <si>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</si>
  <si>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</si>
  <si>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</si>
  <si>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</si>
  <si>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</si>
  <si>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</si>
  <si>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</si>
  <si>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</si>
  <si>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</si>
  <si>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</si>
  <si>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</si>
  <si>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</si>
  <si>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</si>
  <si>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</si>
  <si>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</si>
  <si>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</si>
  <si>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</si>
  <si>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</si>
  <si>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</si>
  <si>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</si>
  <si>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</si>
  <si>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</si>
  <si>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</si>
  <si>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</si>
  <si>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</si>
  <si>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</si>
  <si>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</si>
  <si>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</si>
  <si>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</si>
  <si>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</si>
  <si>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</si>
  <si>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</si>
  <si>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</si>
  <si>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</si>
  <si>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</si>
  <si>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</si>
  <si>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</si>
  <si>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</si>
  <si>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</si>
  <si>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</si>
  <si>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</si>
  <si>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</si>
  <si>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</si>
  <si>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</si>
  <si>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</si>
  <si>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</si>
  <si>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</si>
  <si>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</si>
  <si>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</si>
  <si>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</si>
  <si>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</si>
  <si>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</si>
  <si>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</si>
  <si>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</si>
  <si>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</si>
  <si>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</si>
  <si>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</si>
  <si>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</si>
  <si>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</si>
  <si>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</si>
  <si>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</si>
  <si>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</si>
  <si>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</si>
  <si>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</si>
  <si>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</si>
  <si>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</si>
  <si>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</si>
  <si>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</si>
  <si>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</si>
  <si>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</si>
  <si>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</si>
  <si>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</si>
  <si>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</si>
  <si>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</si>
  <si>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</si>
  <si>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</si>
  <si>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</si>
  <si>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</si>
  <si>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</si>
  <si>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</si>
  <si>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</si>
  <si>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</si>
  <si>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</si>
  <si>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</si>
  <si>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</si>
  <si>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</si>
  <si>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</si>
  <si>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</si>
  <si>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</si>
  <si>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</si>
  <si>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</si>
  <si>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</si>
  <si>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</si>
  <si>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</si>
  <si>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</si>
  <si>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</si>
  <si>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</si>
  <si>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</si>
  <si>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</si>
  <si>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</si>
  <si>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</si>
  <si>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</si>
  <si>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</si>
  <si>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</si>
  <si>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</si>
  <si>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</si>
  <si>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</si>
  <si>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</si>
  <si>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</si>
  <si>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</si>
  <si>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</si>
  <si>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</si>
  <si>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</si>
  <si>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</si>
  <si>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</si>
  <si>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</si>
  <si>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</si>
  <si>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</si>
  <si>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</si>
  <si>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</si>
  <si>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</si>
  <si>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</si>
  <si>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</si>
  <si>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</si>
  <si>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</si>
  <si>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</si>
  <si>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</si>
  <si>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</si>
  <si>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</si>
  <si>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</si>
  <si>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</si>
  <si>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</si>
  <si>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</si>
  <si>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</si>
  <si>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</si>
  <si>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</si>
  <si>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</si>
  <si>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</si>
  <si>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</si>
  <si>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</si>
  <si>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</si>
  <si>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</si>
  <si>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</si>
  <si>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</si>
  <si>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</si>
  <si>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</si>
  <si>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</si>
  <si>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</si>
  <si>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</si>
  <si>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</si>
  <si>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</si>
  <si>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</si>
  <si>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</si>
  <si>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</si>
  <si>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</si>
  <si>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</si>
  <si>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</si>
  <si>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</si>
  <si>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</si>
  <si>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</si>
  <si>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</si>
  <si>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</si>
  <si>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</si>
  <si>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</si>
  <si>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</si>
  <si>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</si>
  <si>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</si>
  <si>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</si>
  <si>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</si>
  <si>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</si>
  <si>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</si>
  <si>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</si>
  <si>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</si>
  <si>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</si>
  <si>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</si>
  <si>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</si>
  <si>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</si>
  <si>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</si>
  <si>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</si>
  <si>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</si>
  <si>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</si>
  <si>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</si>
  <si>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</si>
  <si>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</si>
  <si>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</si>
  <si>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</si>
  <si>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</si>
  <si>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</si>
  <si>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</si>
  <si>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</si>
  <si>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</si>
  <si>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</si>
  <si>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</si>
  <si>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</si>
  <si>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</si>
  <si>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</si>
  <si>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</si>
  <si>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</si>
  <si>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</si>
  <si>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</si>
  <si>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</si>
  <si>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</si>
  <si>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</si>
  <si>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</si>
  <si>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</si>
  <si>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</si>
  <si>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</si>
  <si>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</si>
  <si>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</si>
  <si>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</si>
  <si>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</si>
  <si>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</si>
  <si>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</si>
  <si>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</si>
  <si>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</si>
  <si>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</si>
  <si>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</si>
  <si>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</si>
  <si>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</si>
  <si>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</si>
  <si>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</si>
  <si>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</si>
  <si>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</si>
  <si>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</si>
  <si>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</si>
  <si>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</si>
  <si>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</si>
  <si>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</si>
  <si>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</si>
  <si>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</si>
  <si>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</si>
  <si>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</si>
  <si>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</si>
  <si>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</si>
  <si>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</si>
  <si>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</si>
  <si>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</si>
  <si>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</si>
  <si>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</si>
  <si>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</si>
  <si>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</si>
  <si>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</si>
  <si>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</si>
  <si>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</si>
  <si>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</si>
  <si>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</si>
  <si>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</si>
  <si>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</si>
  <si>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</si>
  <si>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</si>
  <si>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</si>
  <si>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</si>
  <si>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</si>
  <si>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</si>
  <si>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</si>
  <si>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</si>
  <si>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</si>
  <si>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</si>
  <si>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</si>
  <si>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</si>
  <si>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</si>
  <si>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</si>
  <si>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</si>
  <si>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</si>
  <si>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</si>
  <si>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</si>
  <si>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</si>
  <si>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</si>
  <si>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</si>
  <si>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</si>
  <si>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</si>
  <si>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</si>
  <si>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</si>
  <si>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</si>
  <si>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</si>
  <si>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</si>
  <si>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</si>
  <si>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</si>
  <si>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</si>
  <si>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</si>
  <si>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</si>
  <si>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</si>
  <si>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</si>
  <si>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</si>
  <si>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</si>
  <si>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</si>
  <si>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</si>
  <si>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</si>
  <si>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</si>
  <si>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</si>
  <si>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</si>
  <si>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</si>
  <si>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</si>
  <si>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</si>
  <si>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</si>
  <si>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</si>
  <si>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</si>
  <si>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</si>
  <si>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</si>
  <si>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</si>
  <si>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</si>
  <si>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</si>
  <si>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</si>
  <si>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</si>
  <si>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</si>
  <si>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</si>
  <si>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</si>
  <si>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</si>
  <si>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</si>
  <si>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</si>
  <si>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</si>
  <si>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</si>
  <si>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</si>
  <si>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</si>
  <si>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</si>
  <si>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</si>
  <si>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</si>
  <si>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</si>
  <si>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</si>
  <si>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</si>
  <si>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</si>
  <si>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</si>
  <si>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</si>
  <si>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</si>
  <si>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</si>
  <si>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</si>
  <si>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</si>
  <si>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</si>
  <si>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</si>
  <si>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</si>
  <si>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</si>
  <si>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</si>
  <si>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</si>
  <si>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</si>
  <si>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</si>
  <si>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</si>
  <si>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</si>
  <si>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</si>
  <si>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</si>
  <si>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</si>
  <si>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</si>
  <si>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</si>
  <si>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</si>
  <si>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</si>
  <si>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</si>
  <si>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</si>
  <si>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</si>
  <si>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</si>
  <si>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</si>
  <si>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</si>
  <si>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</si>
  <si>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</si>
  <si>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</si>
  <si>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</si>
  <si>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</si>
  <si>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</si>
  <si>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</si>
  <si>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</si>
  <si>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</si>
  <si>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</si>
  <si>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</si>
  <si>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</si>
  <si>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</si>
  <si>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</si>
  <si>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</si>
  <si>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</si>
  <si>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</si>
  <si>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</si>
  <si>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</si>
  <si>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</si>
  <si>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</si>
  <si>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</si>
  <si>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</si>
  <si>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</si>
  <si>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</si>
  <si>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</si>
  <si>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</si>
  <si>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</si>
  <si>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</si>
  <si>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</si>
  <si>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</si>
  <si>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</si>
  <si>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</si>
  <si>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</si>
  <si>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</si>
  <si>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</si>
  <si>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</si>
  <si>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</si>
  <si>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</si>
  <si>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</si>
  <si>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</si>
  <si>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</si>
  <si>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</si>
  <si>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</si>
  <si>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</si>
  <si>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</si>
  <si>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</si>
  <si>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</si>
  <si>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</si>
  <si>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</si>
  <si>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</si>
  <si>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</si>
  <si>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</si>
  <si>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</si>
  <si>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</si>
  <si>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</si>
  <si>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</si>
  <si>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</si>
  <si>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</si>
  <si>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</si>
  <si>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</si>
  <si>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</si>
  <si>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</si>
  <si>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</si>
  <si>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</si>
  <si>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</si>
  <si>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</si>
  <si>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</si>
  <si>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</si>
  <si>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</si>
  <si>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</si>
  <si>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</si>
  <si>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</si>
  <si>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</si>
  <si>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</si>
  <si>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</si>
  <si>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</si>
  <si>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</si>
  <si>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</si>
  <si>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</si>
  <si>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</si>
  <si>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</si>
  <si>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</si>
  <si>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</si>
  <si>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</si>
  <si>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</si>
  <si>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</si>
  <si>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</si>
  <si>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</si>
  <si>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</si>
  <si>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</si>
  <si>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</si>
  <si>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</si>
  <si>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</si>
  <si>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</si>
  <si>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</si>
  <si>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</si>
  <si>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</si>
  <si>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</si>
  <si>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</si>
  <si>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</si>
  <si>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</si>
  <si>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</si>
  <si>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</si>
  <si>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</si>
  <si>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</si>
  <si>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</si>
  <si>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</si>
  <si>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</si>
  <si>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</si>
  <si>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</si>
  <si>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</si>
  <si>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</si>
  <si>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</si>
  <si>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</si>
  <si>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</si>
  <si>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</si>
  <si>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</si>
  <si>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</si>
  <si>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</si>
  <si>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</si>
  <si>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</si>
  <si>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</si>
  <si>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</si>
  <si>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</si>
  <si>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</si>
  <si>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</si>
  <si>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</si>
  <si>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</si>
  <si>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</si>
  <si>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</si>
  <si>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</si>
  <si>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</si>
  <si>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</si>
  <si>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</si>
  <si>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</si>
  <si>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</si>
  <si>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</si>
  <si>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</si>
  <si>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</si>
  <si>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</si>
  <si>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</si>
  <si>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</si>
  <si>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</si>
  <si>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</si>
  <si>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</si>
  <si>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</si>
  <si>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</si>
  <si>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</si>
  <si>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</si>
  <si>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</si>
  <si>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</si>
  <si>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</si>
  <si>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</si>
  <si>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</si>
  <si>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</si>
  <si>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</si>
  <si>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</si>
  <si>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</si>
  <si>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</si>
  <si>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</si>
  <si>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</si>
  <si>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</si>
  <si>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</si>
  <si>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</si>
  <si>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</si>
  <si>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</si>
  <si>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</si>
  <si>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</si>
  <si>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</si>
  <si>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</si>
  <si>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</si>
  <si>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</si>
  <si>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</si>
  <si>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</si>
  <si>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</si>
  <si>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</si>
  <si>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</si>
  <si>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</si>
  <si>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</si>
  <si>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</si>
  <si>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</si>
  <si>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</si>
  <si>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</si>
  <si>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</si>
  <si>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</si>
  <si>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</si>
  <si>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</si>
  <si>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</si>
  <si>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</si>
  <si>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</si>
  <si>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</si>
  <si>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</si>
  <si>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</si>
  <si>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</si>
  <si>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</si>
  <si>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</si>
  <si>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</si>
  <si>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</si>
  <si>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</si>
  <si>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</si>
  <si>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</si>
  <si>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</si>
  <si>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</si>
  <si>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</si>
  <si>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</si>
  <si>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</si>
  <si>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</si>
  <si>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</si>
  <si>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</si>
  <si>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</si>
  <si>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</si>
  <si>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</si>
  <si>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</si>
  <si>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</si>
  <si>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</si>
  <si>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</si>
  <si>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</si>
  <si>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</si>
  <si>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</si>
  <si>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</si>
  <si>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</si>
  <si>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</si>
  <si>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</si>
  <si>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</si>
  <si>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</si>
  <si>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</si>
  <si>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</si>
  <si>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</si>
  <si>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</si>
  <si>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</si>
  <si>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</si>
  <si>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</si>
  <si>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</si>
  <si>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</si>
  <si>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</si>
  <si>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</si>
  <si>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</si>
  <si>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</si>
  <si>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</si>
  <si>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</si>
  <si>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</si>
  <si>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</si>
  <si>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</si>
  <si>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</si>
  <si>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</si>
  <si>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</si>
  <si>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</si>
  <si>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</si>
  <si>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</si>
  <si>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</si>
  <si>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</si>
  <si>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</si>
  <si>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</si>
  <si>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</si>
  <si>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</si>
  <si>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</si>
  <si>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</si>
  <si>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</si>
  <si>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</si>
  <si>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</si>
  <si>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</si>
  <si>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</si>
  <si>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</si>
  <si>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</si>
  <si>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</si>
  <si>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</si>
  <si>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</si>
  <si>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</si>
  <si>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</si>
  <si>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</si>
  <si>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</si>
  <si>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</si>
  <si>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</si>
  <si>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</si>
  <si>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</si>
  <si>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</si>
  <si>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</si>
  <si>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</si>
  <si>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</si>
  <si>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</si>
  <si>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</si>
  <si>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</si>
  <si>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</si>
  <si>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</si>
  <si>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</si>
  <si>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</si>
  <si>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</si>
  <si>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</si>
  <si>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</si>
  <si>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</si>
  <si>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</si>
  <si>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</si>
  <si>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</si>
  <si>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</si>
  <si>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</si>
  <si>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</si>
  <si>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</si>
  <si>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</si>
  <si>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</si>
  <si>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</si>
  <si>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</si>
  <si>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</si>
  <si>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</si>
  <si>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</si>
  <si>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</si>
  <si>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</si>
  <si>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</si>
  <si>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</si>
  <si>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</si>
  <si>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</si>
  <si>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</si>
  <si>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</si>
  <si>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</si>
  <si>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</si>
  <si>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</si>
  <si>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</si>
  <si>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</si>
  <si>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</si>
  <si>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</si>
  <si>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</si>
  <si>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</si>
  <si>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</si>
  <si>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</si>
  <si>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</si>
  <si>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</si>
  <si>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</si>
  <si>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</si>
  <si>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</si>
  <si>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</si>
  <si>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</si>
  <si>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</si>
  <si>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</si>
  <si>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</si>
  <si>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</si>
  <si>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</si>
  <si>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</si>
  <si>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</si>
  <si>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</si>
  <si>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</si>
  <si>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</si>
  <si>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</si>
  <si>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</si>
  <si>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</si>
  <si>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</si>
  <si>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</si>
  <si>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</si>
  <si>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</si>
  <si>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</si>
  <si>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</si>
  <si>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</si>
  <si>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</si>
  <si>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</si>
  <si>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</si>
  <si>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</si>
  <si>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</si>
  <si>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</si>
  <si>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</si>
  <si>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</si>
  <si>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</si>
  <si>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</si>
  <si>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</si>
  <si>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</si>
  <si>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</si>
  <si>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</si>
  <si>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</si>
  <si>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</si>
  <si>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</si>
  <si>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</si>
  <si>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</si>
  <si>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</si>
  <si>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</si>
  <si>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</si>
  <si>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</si>
  <si>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</si>
  <si>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</si>
  <si>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</si>
  <si>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</si>
  <si>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</si>
  <si>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</si>
  <si>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</si>
  <si>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</si>
  <si>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</si>
  <si>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</si>
  <si>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</si>
  <si>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</si>
  <si>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</si>
  <si>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</si>
  <si>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</si>
  <si>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</si>
  <si>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</si>
  <si>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</si>
  <si>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</si>
  <si>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</si>
  <si>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</si>
  <si>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</si>
  <si>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</si>
  <si>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</si>
  <si>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</si>
  <si>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</si>
  <si>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</si>
  <si>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</si>
  <si>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</si>
  <si>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</si>
  <si>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</si>
  <si>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</si>
  <si>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</si>
  <si>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</si>
  <si>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</si>
  <si>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</si>
  <si>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</si>
  <si>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</si>
  <si>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</si>
  <si>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</si>
  <si>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</si>
  <si>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</si>
  <si>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</si>
  <si>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</si>
  <si>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</si>
  <si>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</si>
  <si>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</si>
  <si>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</si>
  <si>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</si>
  <si>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</si>
  <si>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</si>
  <si>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</si>
  <si>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</si>
  <si>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</si>
  <si>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</si>
  <si>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</si>
  <si>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</si>
  <si>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</si>
  <si>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</si>
  <si>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</si>
  <si>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</si>
  <si>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</si>
  <si>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</si>
  <si>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</si>
  <si>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</si>
  <si>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</si>
  <si>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</si>
  <si>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</si>
  <si>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</si>
  <si>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</si>
  <si>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</si>
  <si>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</si>
  <si>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</si>
  <si>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</si>
  <si>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</si>
  <si>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</si>
  <si>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</si>
  <si>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</si>
  <si>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</si>
  <si>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</si>
  <si>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</si>
  <si>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</si>
  <si>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</si>
  <si>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</si>
  <si>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</si>
  <si>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</si>
  <si>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</si>
  <si>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</si>
  <si>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</si>
  <si>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</si>
  <si>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</si>
  <si>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</si>
  <si>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</si>
  <si>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</si>
  <si>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</si>
  <si>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</si>
  <si>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</si>
  <si>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</si>
  <si>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</si>
  <si>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</si>
  <si>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</si>
  <si>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</si>
  <si>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</si>
  <si>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</si>
  <si>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</si>
  <si>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</si>
  <si>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</si>
  <si>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</si>
  <si>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</si>
  <si>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</si>
  <si>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</si>
  <si>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</si>
  <si>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</si>
  <si>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</si>
  <si>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</si>
  <si>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</si>
  <si>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</si>
  <si>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</si>
  <si>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</si>
  <si>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</si>
  <si>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</si>
  <si>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</si>
  <si>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</si>
  <si>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</si>
  <si>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</si>
  <si>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</si>
  <si>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</si>
  <si>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</si>
  <si>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</si>
  <si>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</si>
  <si>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</si>
  <si>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</si>
  <si>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</si>
  <si>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</si>
  <si>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</si>
  <si>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</si>
  <si>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</si>
  <si>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</si>
  <si>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</si>
  <si>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</si>
  <si>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</si>
  <si>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</si>
  <si>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</si>
  <si>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</si>
  <si>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</si>
  <si>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</si>
  <si>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</si>
  <si>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</si>
  <si>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</si>
  <si>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</si>
  <si>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</si>
  <si>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</si>
  <si>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</si>
  <si>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</si>
  <si>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</si>
  <si>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</si>
  <si>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</si>
  <si>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</si>
  <si>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</si>
  <si>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</si>
  <si>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</si>
  <si>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</si>
  <si>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</si>
  <si>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</si>
  <si>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</si>
  <si>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</si>
  <si>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</si>
  <si>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</si>
  <si>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</si>
  <si>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</si>
  <si>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</si>
  <si>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</si>
  <si>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</si>
  <si>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</si>
  <si>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</si>
  <si>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</si>
  <si>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</si>
  <si>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</si>
  <si>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</si>
  <si>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</si>
  <si>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</si>
  <si>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</si>
  <si>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</si>
  <si>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</si>
  <si>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</si>
  <si>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</si>
  <si>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</si>
  <si>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</si>
  <si>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</si>
  <si>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</si>
  <si>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</si>
  <si>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</si>
  <si>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</si>
  <si>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</si>
  <si>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</si>
  <si>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</si>
  <si>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</si>
  <si>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</si>
  <si>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</si>
  <si>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</si>
  <si>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</si>
  <si>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</si>
  <si>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</si>
  <si>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</si>
  <si>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</si>
  <si>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</si>
  <si>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</si>
  <si>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</si>
  <si>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</si>
  <si>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</si>
  <si>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</si>
  <si>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</si>
  <si>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</si>
  <si>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</si>
  <si>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</si>
  <si>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</si>
  <si>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</si>
  <si>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</si>
  <si>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</si>
  <si>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</si>
  <si>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</si>
  <si>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</si>
  <si>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</si>
  <si>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</si>
  <si>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</si>
  <si>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</si>
  <si>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</si>
  <si>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</si>
  <si>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</si>
  <si>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</si>
  <si>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</si>
  <si>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</si>
  <si>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</si>
  <si>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</si>
  <si>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</si>
  <si>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</si>
  <si>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</si>
  <si>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</si>
  <si>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</si>
  <si>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</si>
  <si>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</si>
  <si>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</si>
  <si>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</si>
  <si>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</si>
  <si>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</si>
  <si>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</si>
  <si>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</si>
  <si>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</si>
  <si>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</si>
  <si>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</si>
  <si>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</si>
  <si>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</si>
  <si>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</si>
  <si>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</si>
  <si>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</si>
  <si>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</si>
  <si>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</si>
  <si>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</si>
  <si>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</si>
  <si>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</si>
  <si>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</si>
  <si>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</si>
  <si>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</si>
  <si>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</si>
  <si>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</si>
  <si>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</si>
  <si>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</si>
  <si>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</si>
  <si>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</si>
  <si>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</si>
  <si>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</si>
  <si>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</si>
  <si>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</si>
  <si>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</si>
  <si>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</si>
  <si>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</si>
  <si>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</si>
  <si>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</si>
  <si>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</si>
  <si>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</si>
  <si>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</si>
  <si>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</si>
  <si>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</si>
  <si>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</si>
  <si>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</si>
  <si>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</si>
  <si>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</si>
  <si>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</si>
  <si>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</si>
  <si>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</si>
  <si>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</si>
  <si>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</si>
  <si>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</si>
  <si>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</si>
  <si>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</si>
  <si>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</si>
  <si>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</si>
  <si>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</si>
  <si>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</si>
  <si>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</si>
  <si>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</si>
  <si>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</si>
  <si>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</si>
  <si>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</si>
  <si>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</si>
  <si>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</si>
  <si>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</si>
  <si>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</si>
  <si>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</si>
  <si>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</si>
  <si>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</si>
  <si>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</si>
  <si>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</si>
  <si>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</si>
  <si>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</si>
  <si>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</si>
  <si>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</si>
  <si>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</si>
  <si>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</si>
  <si>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</si>
  <si>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</si>
  <si>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</si>
  <si>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</si>
  <si>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</si>
  <si>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</si>
  <si>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</si>
  <si>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</si>
  <si>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</si>
  <si>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</si>
  <si>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</si>
  <si>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</si>
  <si>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</si>
  <si>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</si>
  <si>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</si>
  <si>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</si>
  <si>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</si>
  <si>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</si>
  <si>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</si>
  <si>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</si>
  <si>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</si>
  <si>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</si>
  <si>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</si>
  <si>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</si>
  <si>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</si>
  <si>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</si>
  <si>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</si>
  <si>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</si>
  <si>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</si>
  <si>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</si>
  <si>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</si>
  <si>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</si>
  <si>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</si>
  <si>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</si>
  <si>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</si>
  <si>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</si>
  <si>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</si>
  <si>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</si>
  <si>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</si>
  <si>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</si>
  <si>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</si>
  <si>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</si>
  <si>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</si>
  <si>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</si>
  <si>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</si>
  <si>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</si>
  <si>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</si>
  <si>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</si>
  <si>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</si>
  <si>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</si>
  <si>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</si>
  <si>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</si>
  <si>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</si>
  <si>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</si>
  <si>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</si>
  <si>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</si>
  <si>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</si>
  <si>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</si>
  <si>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</si>
  <si>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</si>
  <si>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</si>
  <si>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</si>
  <si>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</si>
  <si>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</si>
  <si>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</si>
  <si>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</si>
  <si>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</si>
  <si>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</si>
  <si>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</si>
  <si>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</si>
  <si>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</si>
  <si>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</si>
  <si>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</si>
  <si>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</si>
  <si>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</si>
  <si>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</si>
  <si>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</si>
  <si>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</si>
  <si>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</si>
  <si>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</si>
  <si>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</si>
  <si>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</si>
  <si>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</si>
  <si>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</si>
  <si>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</si>
  <si>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</si>
  <si>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</si>
  <si>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</si>
  <si>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</si>
  <si>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</si>
  <si>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</si>
  <si>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</si>
  <si>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</si>
  <si>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</si>
  <si>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</si>
  <si>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</si>
  <si>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</si>
  <si>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</si>
  <si>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</si>
  <si>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</si>
  <si>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</si>
  <si>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</si>
  <si>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</si>
  <si>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</si>
  <si>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</si>
  <si>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</si>
  <si>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</si>
  <si>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</si>
  <si>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</si>
  <si>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</si>
  <si>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</si>
  <si>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</si>
  <si>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</si>
  <si>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</si>
  <si>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</si>
  <si>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</si>
  <si>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</si>
  <si>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</si>
  <si>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</si>
  <si>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</si>
  <si>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</si>
  <si>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</si>
  <si>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</si>
  <si>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</si>
  <si>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</si>
  <si>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</si>
  <si>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</si>
  <si>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</si>
  <si>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</si>
  <si>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</si>
  <si>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</si>
  <si>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</si>
  <si>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</si>
  <si>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</si>
  <si>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</si>
  <si>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</si>
  <si>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</si>
  <si>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</si>
  <si>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</si>
  <si>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</si>
  <si>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</si>
  <si>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</si>
  <si>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</si>
  <si>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</si>
  <si>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</si>
  <si>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</si>
  <si>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</si>
  <si>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</si>
  <si>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</si>
  <si>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</si>
  <si>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</si>
  <si>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</si>
  <si>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</si>
  <si>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</si>
  <si>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</si>
  <si>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</si>
  <si>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</si>
  <si>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</si>
  <si>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</si>
  <si>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</si>
  <si>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</si>
  <si>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</si>
  <si>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</si>
  <si>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</si>
  <si>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</si>
  <si>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</si>
  <si>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</si>
  <si>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</si>
  <si>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</si>
  <si>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</si>
  <si>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</si>
  <si>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</si>
  <si>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</si>
  <si>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</si>
  <si>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</si>
  <si>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</si>
  <si>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</si>
  <si>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</si>
  <si>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</si>
  <si>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</si>
  <si>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</si>
  <si>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</si>
  <si>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</si>
  <si>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</si>
  <si>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</si>
  <si>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</si>
  <si>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</si>
  <si>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</si>
  <si>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</si>
  <si>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</si>
  <si>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</si>
  <si>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</si>
  <si>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</si>
  <si>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</si>
  <si>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</si>
  <si>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</si>
  <si>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</si>
  <si>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</si>
  <si>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</si>
  <si>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</si>
  <si>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</si>
  <si>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</si>
  <si>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</si>
  <si>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</si>
  <si>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</si>
  <si>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</si>
  <si>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</si>
  <si>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</si>
  <si>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</si>
  <si>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</si>
  <si>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</si>
  <si>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</si>
  <si>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</si>
  <si>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</si>
  <si>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</si>
  <si>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</si>
  <si>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</si>
  <si>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</si>
  <si>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</si>
  <si>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</si>
  <si>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</si>
  <si>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</si>
  <si>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</si>
  <si>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</si>
  <si>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</si>
  <si>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</si>
  <si>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</si>
  <si>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</si>
  <si>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</si>
  <si>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</si>
  <si>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</si>
  <si>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</si>
  <si>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</si>
  <si>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</si>
  <si>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</si>
  <si>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</si>
  <si>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</si>
  <si>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</si>
  <si>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</si>
  <si>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</si>
  <si>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</si>
  <si>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</si>
  <si>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</si>
  <si>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</si>
  <si>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</si>
  <si>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</si>
  <si>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</si>
  <si>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</si>
  <si>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</si>
  <si>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</si>
  <si>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</si>
  <si>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</si>
  <si>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</si>
  <si>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</si>
  <si>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</si>
  <si>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</si>
  <si>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</si>
  <si>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</si>
  <si>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</si>
  <si>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</si>
  <si>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</si>
  <si>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</si>
  <si>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</si>
  <si>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</si>
  <si>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</si>
  <si>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</si>
  <si>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</si>
  <si>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</si>
  <si>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</si>
  <si>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</si>
  <si>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</si>
  <si>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</si>
  <si>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</si>
  <si>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</si>
  <si>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</si>
  <si>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</si>
  <si>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</si>
  <si>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</si>
  <si>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</si>
  <si>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</si>
  <si>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</si>
  <si>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</si>
  <si>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</si>
  <si>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</si>
  <si>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</si>
  <si>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</si>
  <si>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</si>
  <si>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</si>
  <si>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</si>
  <si>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</si>
  <si>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</si>
  <si>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</si>
  <si>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</si>
  <si>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</si>
  <si>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</si>
  <si>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</si>
  <si>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</si>
  <si>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</si>
  <si>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</si>
  <si>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</si>
  <si>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</si>
  <si>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</si>
  <si>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</si>
  <si>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</si>
  <si>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</si>
  <si>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</si>
  <si>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</si>
  <si>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</si>
  <si>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</si>
  <si>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</si>
  <si>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</si>
  <si>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</si>
  <si>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</si>
  <si>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</si>
  <si>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</si>
  <si>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</si>
  <si>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</si>
  <si>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</si>
  <si>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</si>
  <si>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</si>
  <si>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</si>
  <si>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</si>
  <si>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</si>
  <si>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</si>
  <si>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</si>
  <si>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</si>
  <si>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</si>
  <si>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</si>
  <si>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</si>
  <si>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</si>
  <si>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</si>
  <si>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</si>
  <si>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</si>
  <si>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</si>
  <si>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</si>
  <si>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</si>
  <si>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</si>
  <si>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</si>
  <si>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</si>
  <si>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</si>
  <si>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</si>
  <si>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</si>
  <si>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</si>
  <si>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</si>
  <si>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</si>
  <si>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</si>
  <si>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</si>
  <si>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</si>
  <si>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</si>
  <si>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</si>
  <si>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</si>
  <si>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</si>
  <si>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</si>
  <si>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</si>
  <si>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</si>
  <si>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</si>
  <si>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</si>
  <si>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</si>
  <si>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</si>
  <si>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</si>
  <si>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</si>
  <si>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</si>
  <si>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</si>
  <si>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</si>
  <si>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</si>
  <si>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</si>
  <si>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</si>
  <si>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</si>
  <si>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</si>
  <si>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</si>
  <si>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</si>
  <si>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</si>
  <si>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</si>
  <si>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</si>
  <si>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</si>
  <si>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</si>
  <si>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</si>
  <si>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</si>
  <si>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</si>
  <si>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</si>
  <si>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</si>
  <si>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</si>
  <si>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</si>
  <si>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</si>
  <si>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</si>
  <si>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</si>
  <si>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</si>
  <si>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</si>
  <si>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</si>
  <si>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</si>
  <si>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</si>
  <si>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</si>
  <si>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</si>
  <si>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</si>
  <si>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</si>
  <si>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</si>
  <si>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</si>
  <si>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</si>
  <si>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</si>
  <si>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</si>
  <si>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</si>
  <si>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</si>
  <si>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</si>
  <si>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</si>
  <si>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</si>
  <si>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</si>
  <si>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</si>
  <si>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</si>
  <si>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</si>
  <si>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</si>
  <si>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</si>
  <si>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</si>
  <si>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</si>
  <si>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</si>
  <si>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</si>
  <si>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</si>
  <si>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</si>
  <si>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</si>
  <si>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</si>
  <si>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</si>
  <si>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</si>
  <si>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</si>
  <si>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</si>
  <si>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</si>
  <si>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</si>
  <si>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</si>
  <si>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</si>
  <si>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</si>
  <si>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</si>
  <si>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</si>
  <si>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</si>
  <si>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</si>
  <si>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</si>
  <si>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</si>
  <si>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</si>
  <si>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</si>
  <si>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</si>
  <si>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</si>
  <si>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</si>
  <si>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</si>
  <si>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</si>
  <si>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</si>
  <si>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</si>
  <si>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</si>
  <si>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</si>
  <si>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</si>
  <si>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</si>
  <si>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</si>
  <si>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</si>
  <si>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</si>
  <si>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</si>
  <si>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</si>
  <si>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</si>
  <si>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</si>
  <si>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</si>
  <si>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</si>
  <si>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</si>
  <si>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</si>
  <si>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</si>
  <si>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</si>
  <si>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</si>
  <si>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</si>
  <si>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</si>
  <si>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</si>
  <si>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</si>
  <si>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</si>
  <si>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</si>
  <si>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</si>
  <si>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</si>
  <si>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</si>
  <si>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</si>
  <si>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</si>
  <si>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</si>
  <si>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</si>
  <si>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</si>
  <si>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</si>
  <si>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</si>
  <si>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</si>
  <si>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</si>
  <si>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</si>
  <si>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</si>
  <si>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</si>
  <si>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</si>
  <si>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</si>
  <si>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</si>
  <si>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</si>
  <si>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</si>
  <si>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</si>
  <si>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</si>
  <si>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</si>
  <si>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</si>
  <si>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</si>
  <si>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</si>
  <si>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</si>
  <si>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</si>
  <si>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</si>
  <si>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</si>
  <si>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</si>
  <si>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</si>
  <si>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</si>
  <si>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</si>
  <si>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</si>
  <si>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</si>
  <si>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</si>
  <si>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</si>
  <si>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</si>
  <si>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</si>
  <si>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</si>
  <si>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</si>
  <si>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</si>
  <si>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</si>
  <si>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</si>
  <si>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</si>
  <si>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</si>
  <si>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</si>
  <si>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</si>
  <si>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</si>
  <si>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</si>
  <si>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</si>
  <si>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</si>
  <si>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</si>
  <si>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</si>
  <si>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</si>
  <si>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</si>
  <si>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</si>
  <si>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</si>
  <si>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</si>
  <si>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</si>
  <si>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</si>
  <si>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</si>
  <si>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</si>
  <si>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</si>
  <si>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</si>
  <si>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</si>
  <si>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</si>
  <si>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</si>
  <si>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</si>
  <si>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</si>
  <si>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</si>
  <si>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</si>
  <si>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</si>
  <si>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</si>
  <si>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</si>
  <si>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</si>
  <si>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</si>
  <si>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</si>
  <si>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</si>
  <si>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</si>
  <si>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</si>
  <si>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</si>
  <si>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</si>
  <si>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</si>
  <si>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</si>
  <si>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</si>
  <si>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</si>
  <si>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</si>
  <si>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</si>
  <si>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</si>
  <si>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</si>
  <si>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</si>
  <si>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</si>
  <si>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</si>
  <si>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</si>
  <si>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</si>
  <si>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</si>
  <si>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</si>
  <si>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</si>
  <si>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</si>
  <si>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</si>
  <si>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</si>
  <si>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</si>
  <si>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</si>
  <si>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</si>
  <si>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</si>
  <si>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</si>
  <si>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</si>
  <si>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</si>
  <si>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</si>
  <si>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</si>
  <si>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</si>
  <si>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</si>
  <si>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</si>
  <si>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</si>
  <si>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</si>
  <si>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</si>
  <si>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</si>
  <si>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</si>
  <si>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</si>
  <si>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</si>
  <si>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</si>
  <si>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</si>
  <si>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</si>
  <si>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</si>
  <si>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</si>
  <si>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</si>
  <si>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</si>
  <si>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</si>
  <si>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</si>
  <si>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</si>
  <si>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</si>
  <si>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</si>
  <si>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</si>
  <si>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</si>
  <si>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</si>
  <si>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</si>
  <si>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</si>
  <si>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</si>
  <si>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</si>
  <si>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</si>
  <si>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</si>
  <si>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</si>
  <si>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</si>
  <si>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</si>
  <si>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</si>
  <si>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</si>
  <si>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</si>
  <si>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</si>
  <si>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</si>
  <si>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</si>
  <si>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</si>
  <si>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</si>
  <si>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</si>
  <si>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</si>
  <si>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</si>
  <si>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</si>
  <si>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</si>
  <si>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</si>
  <si>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</si>
  <si>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</si>
  <si>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</si>
  <si>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</si>
  <si>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</si>
  <si>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</si>
  <si>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</si>
  <si>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</si>
  <si>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</si>
  <si>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</si>
  <si>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</si>
  <si>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</si>
  <si>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</si>
  <si>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</si>
  <si>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</si>
  <si>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</si>
  <si>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</si>
  <si>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</si>
  <si>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</si>
  <si>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</si>
  <si>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</si>
  <si>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</si>
  <si>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</si>
  <si>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</si>
  <si>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</si>
  <si>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</si>
  <si>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</si>
  <si>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</si>
  <si>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</si>
  <si>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</si>
  <si>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</si>
  <si>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</si>
  <si>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</si>
  <si>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</si>
  <si>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</si>
  <si>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</si>
  <si>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</si>
  <si>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</si>
  <si>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</si>
  <si>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</si>
  <si>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</si>
  <si>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</si>
  <si>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</si>
  <si>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</si>
  <si>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</si>
  <si>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</si>
  <si>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</si>
  <si>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</si>
  <si>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</si>
  <si>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</si>
  <si>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</si>
  <si>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</si>
  <si>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</si>
  <si>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</si>
  <si>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</si>
  <si>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</si>
  <si>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</si>
  <si>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</si>
  <si>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</si>
  <si>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</si>
  <si>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</si>
  <si>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</si>
  <si>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</si>
  <si>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</si>
  <si>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</si>
  <si>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</si>
  <si>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</si>
  <si>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</si>
  <si>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</si>
  <si>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</si>
  <si>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</si>
  <si>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</si>
  <si>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</si>
  <si>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</si>
  <si>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</si>
  <si>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</si>
  <si>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</si>
  <si>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</si>
  <si>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</si>
  <si>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</si>
  <si>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</si>
  <si>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</si>
  <si>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</si>
  <si>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</si>
  <si>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</si>
  <si>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</si>
  <si>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</si>
  <si>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</si>
  <si>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</si>
  <si>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</si>
  <si>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</si>
  <si>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</si>
  <si>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</si>
  <si>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</si>
  <si>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</si>
  <si>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</si>
  <si>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</si>
  <si>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</si>
  <si>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</si>
  <si>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</si>
  <si>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</si>
  <si>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</si>
  <si>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</si>
  <si>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</si>
  <si>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</si>
  <si>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</si>
  <si>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</si>
  <si>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</si>
  <si>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</si>
  <si>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</si>
  <si>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</si>
  <si>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</si>
  <si>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</si>
  <si>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</si>
  <si>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</si>
  <si>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</si>
  <si>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</si>
  <si>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</si>
  <si>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</si>
  <si>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</si>
  <si>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</si>
  <si>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</si>
  <si>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</si>
  <si>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</si>
  <si>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</si>
  <si>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</si>
  <si>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</si>
  <si>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</si>
  <si>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</si>
  <si>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</si>
  <si>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</si>
  <si>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</si>
  <si>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</si>
  <si>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</si>
  <si>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</si>
  <si>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</si>
  <si>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</si>
  <si>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</si>
  <si>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</si>
  <si>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</si>
  <si>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</si>
  <si>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</si>
  <si>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</si>
  <si>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</si>
  <si>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</si>
  <si>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</si>
  <si>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</si>
  <si>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</si>
  <si>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</si>
  <si>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</si>
  <si>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</si>
  <si>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</si>
  <si>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</si>
  <si>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</si>
  <si>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</si>
  <si>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</si>
  <si>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</si>
  <si>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</si>
  <si>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</si>
  <si>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</si>
  <si>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</si>
  <si>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</si>
  <si>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</si>
  <si>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</si>
  <si>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</si>
  <si>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</si>
  <si>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</si>
  <si>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</si>
  <si>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</si>
  <si>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</si>
  <si>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</si>
  <si>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</si>
  <si>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</si>
  <si>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</si>
  <si>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</si>
  <si>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</si>
  <si>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</si>
  <si>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</si>
  <si>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</si>
  <si>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</si>
  <si>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</si>
  <si>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</si>
  <si>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</si>
  <si>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</si>
  <si>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</si>
  <si>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</si>
  <si>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</si>
  <si>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</si>
  <si>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</si>
  <si>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</si>
  <si>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</si>
  <si>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</si>
  <si>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</si>
  <si>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</si>
  <si>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</si>
  <si>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</si>
  <si>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</si>
  <si>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</si>
  <si>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</si>
  <si>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</si>
  <si>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</si>
  <si>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</si>
  <si>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</si>
  <si>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</si>
  <si>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</si>
  <si>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</si>
  <si>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</si>
  <si>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Update site ABQ0500 located in USF area and  road closed and team searching for another way to reach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</si>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</sst>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tabSelected="1"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298.96034282407345</v>
      </c>
      <c r="H2" s="78">
        <v>45662.943402777775</v>
      </c>
      <c r="I2" s="61" t="str">
        <f>IFERROR(VLOOKUP(D2,DB!A:F,6,0),"")</f>
        <v>Generator-SG</v>
      </c>
      <c r="J2" s="61" t="str">
        <f>IFERROR(VLOOKUP(D2,DB!A:G,7,0),"")</f>
        <v>Dead</v>
      </c>
      <c r="K2" s="69" t="s">
        <v>39022</v>
      </c>
      <c r="L2" s="67" t="str">
        <f>IFERROR(VLOOKUP(D2,DB!A:I,9,0),"")</f>
        <v>Latis</v>
      </c>
    </row>
    <row r="3" spans="1:15" ht="37.5" customHeight="1">
      <c r="A3" s="133" t="s">
        <v>39023</v>
      </c>
      <c r="B3" s="134" t="str">
        <f>IFERROR(VLOOKUP(D3,DB!A:K,11,0),"")</f>
        <v>R1</v>
      </c>
      <c r="C3" s="134">
        <v>1</v>
      </c>
      <c r="D3" s="170" t="s">
        <v>8140</v>
      </c>
      <c r="E3" s="135" t="s">
        <v>39021</v>
      </c>
      <c r="F3" s="136">
        <v>45961.82203703704</v>
      </c>
      <c r="G3" s="137">
        <f ca="1">IFERROR(NOW()-F3,"")</f>
        <v>8.6731712959590368E-2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45961.90876875</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45961.90876875</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45961.90876875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45961.90876875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45961.90876875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45961.90876875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45961.90876875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45961.90876875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45961.90876875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45961.90876875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45961.90876875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45961.90876875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45961.90876875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45961.90876875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45961.90876875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45961.90876875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45961.90876875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45961.90876875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45961.90876875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45961.90876875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45961.90876875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45961.90876875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45961.90876875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45961.90876875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45961.90876875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45961.90876875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45961.90876875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45961.90876875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45961.90876875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45961.90876875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45961.90876875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45961.90876875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45961.90876875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45961.90876875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45961.90876875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45961.90876875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45961.90876875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45961.90876875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45961.90876875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45961.90876875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45961.90876875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45961.90876875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45961.90876875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45961.90876875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45961.90876875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45961.90876875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45961.90876875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45961.90876875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45961.90876875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45961.90876875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45961.90876875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45961.90876875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45961.90876875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45961.90876875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45961.90876875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45961.90876875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45961.90876875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45961.90876875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45961.90876875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45961.90876875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45961.90876875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45961.90876875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45961.90876875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45961.90876875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45961.90876875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45961.90876875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45961.90876875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45961.90876875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45961.90876875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45961.90876875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45961.90876875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45961.90876875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45961.90876875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45961.90876875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45961.90876875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45961.90876875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45961.90876875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45961.90876875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45961.90876875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45961.90876875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45961.90876875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45961.90876875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45961.90876875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45961.90876875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45961.90876875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45961.90876875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45961.90876875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45961.90876875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45961.90876875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45961.90876875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45961.90876875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45961.90876875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45961.90876875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45961.90876875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45961.90876875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45961.90876875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45961.90876875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45961.90876875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45961.90876875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45961.90876875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45961.90876875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45961.90876875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45961.90876875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45961.90876875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45961.90876875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45961.90876875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45961.90876875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45961.90876875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45961.90876875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45961.90876875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45961.90876875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45961.90876875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45961.90876875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45961.90876875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45961.90876875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45961.90876875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45961.90876875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45961.90876875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45961.90876875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45961.90876875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45961.90876875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45961.90876875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45961.90876875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45961.90876875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45961.90876875</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45961.90876875</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49EFBFBE-BEDD-4A19-84A0-1454A049A1C1}"/>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136.90893078703812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3.1666854166687699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45961.90876875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45961.90876875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45961.90876875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45961.90876875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45961.90876875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45961.90876875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45961.90876875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45961.90876875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45961.90876875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45961.90876875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45961.90876875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45961.90876875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45961.90876875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45961.90876875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45961.90876875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45961.90876875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45961.90876875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45961.90876875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45961.90876875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45961.90876875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45961.90876875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45961.90876875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45961.90876875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45961.90876875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45961.90876875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45961.90876875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45961.90876875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45961.90876875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45961.90876875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45961.90876875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45961.90876875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45961.90876875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45961.90876875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45961.90876875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45961.90876875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45961.90876875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45961.90876875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45961.90876875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45961.90876875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45961.90876875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45961.90876875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45961.90876875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45961.90876875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45961.90876875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45961.90876875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45961.90876875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45961.90876875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45961.90876875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45961.90876875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45961.90876875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45961.90876875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45961.90876875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45961.90876875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45961.90876875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45961.90876875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45961.90876875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45961.90876875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45961.90876875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45961.90876875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45961.90876875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45961.90876875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45961.90876875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45961.90876875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45961.90876875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45961.90876875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45961.90876875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45961.90876875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45961.90876875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45961.90876875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45961.90876875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45961.90876875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45961.90876875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45961.90876875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45961.90876875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45961.90876875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45961.90876875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45961.90876875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45961.90876875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45961.90876875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45961.90876875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45961.90876875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45961.90876875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45961.90876875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45961.90876875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45961.90876875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45961.90876875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45961.90876875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45961.90876875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45961.90876875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45961.90876875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45961.90876875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45961.90876875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45961.90876875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45961.90876875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45961.90876875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45961.90876875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45961.90876875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45961.90876875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45961.90876875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45961.90876875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45961.90876875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45961.90876875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45961.90876875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45961.90876875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45961.90876875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45961.90876875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45961.90876875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45961.90876875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45961.90876875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45961.90876875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45961.90876875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45961.90876875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45961.90876875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45961.90876875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45961.90876875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45961.90876875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45961.90876875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45961.90876875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45961.90876875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45961.90876875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45961.90876875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45961.90876875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45961.90876875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45961.90876875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45961.90876875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45961.90876875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45961.90876875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45961.90876875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45961.90876875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45961.90876875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45961.90876875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45961.90876875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45961.90876875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45961.90876875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45961.90876875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45961.90876875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45961.90876875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45961.90876875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45961.90876875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45961.90876875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45961.90876875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45961.90876875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45961.90876875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45961.90876875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45961.90876875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45961.90876875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45961.90876875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45961.90876875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45961.90876875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45961.90876875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45961.90876875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45961.90876875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45961.90876875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45961.90876875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45961.90876875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45961.90876875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45961.90876875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45961.90876875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45961.90876875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45961.90876875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45961.90876875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45961.90876875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45961.90876875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45961.90876875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45961.90876875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45961.90876875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45961.90876875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45961.90876875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45961.90876875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45961.90876875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45961.90876875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45961.90876875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45961.90876875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45961.90876875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45961.90876875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45961.90876875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45961.90876875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45961.90876875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45961.90876875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45961.90876875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45961.90876875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45961.90876875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45961.90876875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45961.90876875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45961.90876875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45961.90876875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45961.90876875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45961.90876875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45961.90876875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45961.90876875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45961.90876875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45961.90876875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45961.90876875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45961.90876875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45961.90876875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45961.90876875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45961.90876875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45961.90876875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45961.90876875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45961.90876875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45961.90876875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45961.90876875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45961.90876875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45961.90876875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45961.90876875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45961.90876875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45961.90876875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45961.90876875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45961.90876875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45961.90876875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45961.90876875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45961.90876875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45961.90876875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45961.90876875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45961.90876875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45961.90876875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45961.90876875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45961.90876875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45961.90876875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45961.90876875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45961.90876875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45961.90876875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45961.90876875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45961.90876875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45961.90876875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45961.90876875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45961.90876875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45961.90876875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45961.90876875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45961.90876875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45961.90876875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45961.90876875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45961.90876875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45961.90876875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45961.90876875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45961.90876875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45961.90876875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45961.90876875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45961.90876875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45961.90876875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45961.90876875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45961.90876875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45961.90876875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45961.90876875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45961.90876875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45961.90876875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45961.90876875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45961.90876875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45961.90876875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45961.90876875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45961.90876875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45961.90876875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45961.90876875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45961.90876875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45961.90876875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45961.90876875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45961.90876875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45961.90876875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45961.90876875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45961.90876875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45961.90876875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45961.90876875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45961.90876875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45961.90876875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45961.90876875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45961.90876875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45961.90876875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45961.90876875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45961.90876875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45961.90876875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45961.90876875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45961.90876875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45961.90876875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45961.90876875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45961.90876875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45961.90876875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45961.90876875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45961.90876875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45961.90876875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45961.90876875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45961.90876875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45961.90876875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45961.90876875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45961.90876875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45961.90876875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45961.90876875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45961.90876875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45961.90876875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45961.90876875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45961.90876875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45961.90876875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45961.90876875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45961.90876875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45961.90876875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45961.90876875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45961.90876875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45961.90876875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45961.90876875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45961.90876875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45961.90876875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45961.90876875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45961.90876875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45961.90876875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45961.90876875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45961.90876875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45961.90876875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45961.90876875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45961.90876875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45961.90876875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45961.90876875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45961.90876875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45961.90876875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45961.90876875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45961.90876875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45961.90876875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45961.90876875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45961.90876875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45961.90876875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45961.90876875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45961.90876875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45961.90876875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45961.90876875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45961.90876875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45961.90876875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45961.90876875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45961.90876875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45961.90876875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45961.90876875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45961.90876875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45961.90876875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45961.90876875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45961.90876875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45961.90876875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45961.90876875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45961.90876875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45961.90876875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45961.90876875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45961.90876875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45961.90876875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45961.90876875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45961.90876875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45961.90876875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45961.90876875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45961.90876875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45961.90876875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45961.90876875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45961.90876875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45961.90876875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45961.90876875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45961.90876875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45961.90876875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45961.90876875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45961.90876875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45961.90876875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45961.90876875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45961.90876875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45961.90876875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45961.90876875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45961.90876875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45961.90876875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45961.90876875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45961.90876875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45961.90876875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45961.90876875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45961.90876875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45961.90876875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45961.90876875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45961.90876875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45961.90876875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45961.90876875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45961.90876875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45961.90876875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45961.90876875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45961.90876875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45961.90876875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45961.90876875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45961.90876875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45961.90876875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45961.90876875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45961.90876875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45961.90876875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45961.90876875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45961.90876875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45961.90876875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45961.90876875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45961.90876875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45961.90876875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45961.90876875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45961.90876875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45961.90876875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45961.90876875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45961.90876875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45961.90876875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45961.90876875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45961.90876875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45961.90876875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45961.90876875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45961.90876875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45961.90876875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45961.90876875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45961.90876875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45961.90876875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45961.90876875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45961.90876875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45961.90876875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45961.90876875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45961.90876875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45961.90876875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45961.90876875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45961.90876875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45961.90876875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45961.90876875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45961.90876875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45961.90876875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45961.90876875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45961.90876875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45961.90876875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45961.90876875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45961.90876875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45961.90876875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45961.90876875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45961.90876875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45961.90876875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45961.90876875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45961.90876875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45961.90876875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45961.90876875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45961.90876875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45961.90876875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45961.90876875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45961.90876875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45961.90876875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45961.90876875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45961.90876875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45961.90876875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45961.90876875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45961.90876875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45961.90876875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45961.90876875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45961.90876875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45961.90876875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45961.90876875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45961.90876875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45961.90876875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45961.90876875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45961.90876875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45961.90876875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45961.90876875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45961.90876875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45961.90876875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45961.90876875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45961.90876875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45961.90876875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45961.90876875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45961.90876875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45961.90876875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45961.90876875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45961.90876875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45961.90876875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45961.90876875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45961.90876875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45961.90876875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45961.90876875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45961.90876875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45961.90876875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45961.90876875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45961.90876875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45961.90876875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45961.90876875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45961.90876875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45961.90876875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45961.90876875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45961.90876875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45961.90876875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45961.90876875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45961.90876875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45961.90876875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45961.90876875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45961.90876875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45961.90876875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45961.90876875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45961.90876875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45961.90876875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45961.90876875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45961.90876875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45961.90876875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45961.90876875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45961.90876875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45961.90876875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45961.90876875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45961.90876875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45961.90876875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45961.90876875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45961.90876875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45961.90876875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45961.90876875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45961.90876875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45961.90876875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45961.90876875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45961.90876875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45961.90876875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45961.90876875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45961.90876875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45961.90876875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45961.90876875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45961.90876875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45961.90876875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45961.90876875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45961.90876875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45961.90876875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45961.90876875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45961.90876875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45961.90876875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45961.90876875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45961.90876875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45961.90876875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45961.90876875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45961.90876875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45961.90876875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45961.90876875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45961.90876875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45961.90876875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45961.90876875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45961.90876875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45961.90876875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45961.90876875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45961.90876875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45961.90876875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45961.90876875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45961.90876875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45961.90876875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45961.90876875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45961.90876875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45961.90876875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45961.90876875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45961.90876875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45961.90876875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45961.90876875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45961.90876875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45961.90876875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45961.90876875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45961.90876875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45961.90876875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45961.90876875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45961.90876875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45961.90876875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45961.90876875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45961.90876875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45961.90876875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45961.90876875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45961.90876875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45961.90876875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45961.90876875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45961.90876875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45961.90876875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45961.90876875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45961.90876875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45961.90876875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45961.90876875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45961.90876875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45961.90876875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45961.90876875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45961.90876875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45961.90876875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45961.90876875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45961.90876875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45961.90876875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45961.90876875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45961.90876875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45961.90876875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45961.90876875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45961.90876875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45961.90876875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45961.90876875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45961.90876875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45961.90876875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45961.90876875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45961.90876875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45961.90876875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45961.90876875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45961.90876875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45961.90876875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45961.90876875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45961.90876875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45961.90876875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45961.90876875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45961.90876875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45961.90876875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45961.90876875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45961.90876875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45961.90876875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45961.90876875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45961.90876875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45961.90876875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45961.90876875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45961.90876875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45961.90876875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45961.90876875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45961.90876875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45961.90876875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45961.90876875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45961.90876875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45961.90876875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45961.90876875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45961.90876875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45961.90876875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45961.90876875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45961.90876875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45961.90876875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45961.90876875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45961.90876875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45961.90876875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45961.90876875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45961.90876875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45961.90876875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45961.90876875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45961.90876875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45961.90876875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45961.90876875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45961.90876875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45961.90876875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45961.90876875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45961.90876875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45961.90876875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45961.90876875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45961.90876875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45961.90876875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45961.90876875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45961.90876875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45961.90876875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45961.90876875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45961.90876875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45961.90876875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45961.90876875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45961.90876875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45961.90876875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45961.90876875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45961.90876875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45961.90876875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45961.90876875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45961.90876875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45961.90876875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45961.90876875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45961.90876875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45961.90876875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45961.90876875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45961.90876875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45961.90876875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45961.90876875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45961.90876875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45961.90876875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45961.90876875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45961.90876875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45961.90876875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45961.90876875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45961.90876875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45961.90876875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45961.90876875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45961.90876875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45961.90876875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45961.90876875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45961.90876875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45961.90876875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45961.90876875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45961.90876875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45961.90876875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45961.90876875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45961.90876875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45961.90876875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45961.90876875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45961.90876875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45961.90876875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45961.90876875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45961.90876875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45961.90876875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45961.90876875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45961.90876875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45961.90876875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45961.90876875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45961.90876875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45961.90876875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45961.90876875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45961.90876875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45961.90876875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45961.90876875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45961.90876875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45961.90876875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45961.90876875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45961.90876875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45961.90876875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45961.90876875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45961.90876875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45961.90876875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45961.90876875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45961.90876875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45961.90876875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45961.90876875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45961.90876875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45961.90876875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45961.90876875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45961.90876875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45961.90876875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45961.90876875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45961.90876875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45961.90876875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45961.90876875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45961.90876875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45961.90876875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45961.90876875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45961.90876875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45961.90876875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45961.90876875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45961.90876875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45961.90876875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45961.90876875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45961.90876875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45961.90876875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45961.90876875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45961.90876875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45961.90876875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45961.90876875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45961.90876875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45961.90876875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45961.90876875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45961.90876875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45961.90876875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45961.90876875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45961.90876875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45961.90876875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45961.90876875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45961.90876875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45961.90876875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45961.90876875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45961.90876875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45961.90876875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45961.90876875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45961.90876875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45961.90876875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45961.90876875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45961.90876875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45961.90876875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45961.90876875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45961.90876875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45961.90876875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45961.90876875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45961.90876875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45961.90876875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45961.90876875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45961.90876875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45961.90876875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45961.90876875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45961.90876875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45961.90876875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45961.90876875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45961.90876875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45961.90876875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45961.90876875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45961.90876875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45961.90876875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45961.90876875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45961.90876875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45961.90876875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45961.90876875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45961.90876875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45961.90876875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45961.90876875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45961.90876875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45961.90876875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45961.90876875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45961.90876875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45961.90876875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45961.90876875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45961.90876875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45961.90876875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45961.90876875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45961.90876875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45961.90876875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45961.90876875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45961.90876875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45961.90876875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45961.90876875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45961.90876875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45961.90876875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45961.90876875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45961.90876875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45961.90876875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45961.90876875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45961.90876875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45961.90876875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45961.90876875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45961.90876875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45961.90876875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45961.90876875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45961.90876875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45961.90876875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45961.90876875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45961.90876875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45961.90876875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45961.90876875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45961.90876875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45961.90876875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45961.90876875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45961.90876875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45961.90876875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45961.90876875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45961.90876875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45961.90876875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45961.90876875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45961.90876875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45961.90876875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45961.90876875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45961.90876875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45961.90876875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45961.90876875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45961.90876875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45961.90876875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45961.90876875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45961.90876875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45961.90876875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45961.90876875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45961.90876875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45961.90876875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45961.90876875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45961.90876875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45961.90876875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45961.90876875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45961.90876875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45961.90876875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45961.90876875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45961.90876875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45961.90876875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45961.90876875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45961.90876875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45961.90876875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45961.90876875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45961.90876875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45961.90876875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45961.90876875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45961.90876875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45961.90876875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45961.90876875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45961.90876875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45961.90876875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45961.90876875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45961.90876875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45961.90876875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45961.90876875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45961.90876875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45961.90876875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45961.90876875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45961.90876875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45961.90876875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45961.90876875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45961.90876875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45961.90876875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45961.90876875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45961.90876875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45961.90876875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45961.90876875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45961.90876875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45961.90876875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45961.90876875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45961.90876875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45961.90876875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45961.90876875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45961.90876875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45961.90876875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45961.90876875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45961.90876875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45961.90876875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45961.90876875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45961.90876875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45961.90876875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45961.90876875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45961.90876875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45961.90876875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45961.90876875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45961.90876875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45961.90876875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45961.90876875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45961.90876875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45961.90876875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45961.90876875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45961.90876875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45961.90876875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45961.90876875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45961.90876875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45961.90876875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45961.90876875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45961.90876875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45961.90876875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45961.90876875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45961.90876875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45961.90876875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45961.90876875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45961.90876875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45961.90876875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45961.90876875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45961.90876875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45961.90876875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45961.90876875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45961.90876875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45961.90876875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45961.90876875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45961.90876875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45961.90876875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45961.90876875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45961.90876875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45961.90876875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45961.90876875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45961.90876875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45961.90876875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45961.90876875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45961.90876875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45961.90876875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45961.90876875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45961.90876875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45961.90876875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45961.90876875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45961.90876875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45961.90876875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45961.90876875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45961.90876875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45961.90876875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45961.90876875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45961.90876875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45961.90876875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45961.90876875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45961.90876875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45961.90876875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45961.90876875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45961.90876875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45961.90876875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45961.90876875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45961.90876875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45961.90876875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45961.90876875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45961.90876875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45961.90876875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45961.90876875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45961.90876875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45961.90876875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45961.90876875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45961.90876875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45961.90876875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45961.90876875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45961.90876875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45961.90876875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45961.90876875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45961.90876875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45961.90876875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45961.90876875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45961.90876875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45961.90876875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45961.90876875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45961.90876875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45961.90876875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45961.90876875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45961.90876875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45961.90876875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45961.90876875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45961.90876875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45961.90876875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45961.90876875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45961.90876875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45961.90876875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45961.90876875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45961.90876875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45961.90876875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45961.90876875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45961.90876875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45961.90876875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45961.90876875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45961.90876875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45961.90876875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45961.90876875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45961.90876875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45961.90876875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45961.90876875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45961.90876875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45961.90876875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45961.90876875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45961.90876875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45961.90876875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45961.90876875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45961.90876875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45961.90876875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45961.90876875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45961.90876875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45961.90876875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45961.90876875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45961.90876875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45961.90876875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45961.90876875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45961.90876875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45961.90876875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45961.90876875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45961.90876875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45961.90876875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45961.90876875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45961.90876875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45961.90876875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45961.90876875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45961.90876875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45961.90876875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45961.90876875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45961.90876875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45961.90876875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45961.90876875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45961.90876875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45961.90876875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45961.90876875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45961.90876875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45961.90876875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45961.90876875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45961.90876875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45961.90876875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45961.90876875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45961.90876875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45961.90876875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45961.90876875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45961.90876875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45961.90876875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45961.90876875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45961.90876875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45961.90876875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45961.90876875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45961.90876875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45961.90876875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45961.90876875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45961.90876875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45961.90876875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45961.90876875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45961.90876875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45961.90876875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45961.90876875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45961.90876875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45961.90876875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45961.90876875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45961.90876875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45961.90876875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45961.90876875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45961.90876875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45961.90876875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45961.90876875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45961.90876875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45961.90876875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45961.90876875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45961.90876875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45961.90876875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45961.90876875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45961.90876875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45961.90876875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45961.90876875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45961.90876875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45961.90876875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45961.90876875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45961.90876875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45961.90876875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45961.90876875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45961.90876875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45961.90876875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45961.90876875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45961.90876875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45961.90876875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45961.90876875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45961.90876875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45961.90876875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45961.90876875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45961.90876875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45961.90876875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45961.90876875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45961.90876875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45961.90876875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45961.90876875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45961.90876875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45961.90876875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45961.90876875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45961.90876875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45961.90876875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45961.90876875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45961.90876875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45961.90876875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45961.90876875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45961.90876875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45961.90876875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45961.90876875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45961.90876875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45961.90876875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45961.90876875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45961.90876875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45961.90876875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45961.90876875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45961.90876875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45961.90876875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45961.90876875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45961.90876875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45961.90876875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45961.90876875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45961.90876875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45961.90876875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45961.90876875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45961.90876875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45961.90876875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45961.90876875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45961.90876875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45961.90876875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45961.90876875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45961.90876875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45961.90876875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45961.90876875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45961.90876875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45961.90876875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45961.90876875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45961.90876875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45961.90876875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45961.90876875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45961.90876875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45961.90876875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45961.90876875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45961.90876875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45961.90876875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45961.90876875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45961.90876875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45961.90876875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45961.90876875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45961.90876875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45961.90876875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45961.90876875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45961.90876875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45961.90876875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45961.90876875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45961.90876875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45961.90876875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45961.90876875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45961.90876875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45961.90876875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45961.90876875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45961.90876875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45961.90876875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45961.90876875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45961.90876875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45961.90876875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45961.90876875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45961.90876875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45961.90876875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45961.90876875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45961.90876875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45961.90876875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45961.90876875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45961.90876875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45961.90876875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45961.90876875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45961.90876875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45961.90876875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45961.90876875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45961.90876875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45961.90876875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45961.90876875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45961.90876875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45961.90876875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45961.90876875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45961.90876875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45961.90876875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45961.90876875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45961.90876875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45961.90876875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45961.90876875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45961.90876875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45961.90876875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45961.90876875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45961.90876875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45961.90876875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45961.90876875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45961.90876875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45961.90876875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45961.90876875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45961.90876875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45961.90876875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45961.90876875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45961.90876875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45961.90876875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45961.90876875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45961.90876875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45961.90876875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45961.90876875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45961.90876875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45961.90876875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45961.90876875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45961.90876875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45961.90876875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45961.90876875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45961.90876875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45961.90876875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45961.90876875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45961.90876875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45961.90876875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45961.90876875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45961.90876875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45961.90876875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45961.90876875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45961.90876875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45961.90876875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45961.90876875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45961.90876875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45961.90876875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45961.90876875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45961.90876875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45961.90876875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45961.90876875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45961.90876875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45961.90876875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45961.90876875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45961.90876875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45961.90876875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45961.90876875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45961.90876875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45961.90876875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45961.90876875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45961.90876875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45961.90876875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45961.90876875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45961.90876875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45961.90876875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45961.90876875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45961.90876875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45961.90876875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45961.90876875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45961.90876875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45961.90876875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45961.90876875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45961.90876875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45961.90876875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45961.90876875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45961.90876875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45961.90876875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45961.90876875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45961.90876875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45961.90876875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45961.90876875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45961.90876875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45961.90876875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45961.90876875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45961.90876875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45961.90876875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45961.90876875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45961.90876875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45961.90876875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45961.90876875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45961.90876875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45961.90876875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258.42805115740339</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0.9400187499995809</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45961.90876875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45961.90876875</v>
      </c>
      <c r="H5" s="123"/>
      <c r="I5" s="119" t="str">
        <f>IFERROR(VLOOKUP(D5,DB!A:F,6,0),"")</f>
        <v/>
      </c>
      <c r="J5" s="119" t="str">
        <f>IFERROR(VLOOKUP(D5,DB!A:G,7,0),"")</f>
        <v/>
      </c>
      <c r="K5" s="125"/>
      <c r="L5" s="121" t="str">
        <f>IFERROR(VLOOKUP(D5,DB!A:I,9,0),"")</f>
        <v/>
      </c>
    </row>
    <row r="6" spans="1:16" ht="15" customHeight="1">
      <c r="A6" s="119"/>
      <c r="B6" s="119"/>
      <c r="C6" s="120"/>
      <c r="D6" s="121"/>
      <c r="E6" s="98"/>
      <c r="F6" s="123"/>
      <c r="G6" s="124">
        <f ca="1">IFERROR(NOW()-F6,"")</f>
        <v>45961.90876875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45961.90876875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45961.90876875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45961.90876875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45961.90876875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45961.90876875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45961.90876875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45961.90876875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45961.90876875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45961.90876875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45961.90876875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45961.90876875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45961.90876875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45961.90876875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45961.90876875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45961.90876875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45961.90876875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45961.90876875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45961.90876875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45961.90876875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45961.90876875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45961.90876875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45961.90876875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45961.90876875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45961.90876875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45961.90876875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45961.90876875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45961.90876875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45961.90876875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45961.90876875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45961.90876875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45961.90876875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45961.90876875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45961.90876875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45961.90876875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45961.90876875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45961.90876875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45961.90876875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45961.90876875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45961.90876875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45961.90876875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45961.90876875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45961.90876875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45961.90876875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45961.90876875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45961.90876875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45961.90876875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45961.90876875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45961.90876875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45961.90876875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45961.90876875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45961.90876875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45961.90876875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45961.90876875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45961.90876875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45961.90876875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45961.90876875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45961.90876875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45961.90876875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45961.90876875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45961.90876875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45961.90876875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45961.90876875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45961.90876875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45961.90876875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45961.90876875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45961.90876875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45961.90876875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45961.90876875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45961.90876875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45961.90876875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45961.90876875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45961.90876875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45961.90876875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45961.90876875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45961.90876875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45961.90876875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45961.90876875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45961.90876875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45961.90876875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45961.90876875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45961.90876875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45961.90876875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45961.90876875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45961.90876875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45961.90876875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45961.90876875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45961.90876875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45961.90876875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45961.90876875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45961.90876875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45961.90876875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45961.90876875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45961.90876875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45961.90876875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45961.90876875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45961.90876875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45961.90876875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45961.90876875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45961.90876875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45961.90876875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45961.90876875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45961.90876875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45961.90876875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45961.90876875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45961.90876875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45961.90876875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45961.90876875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45961.90876875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45961.90876875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45961.90876875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45961.90876875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45961.90876875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45961.90876875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45961.90876875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45961.90876875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45961.90876875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45961.90876875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45961.90876875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45961.90876875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45961.90876875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45961.90876875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45961.90876875</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45961.90876875</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70.07670856481127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35.719891435182944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13.247657638887176</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45961.90876875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45961.90876875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45961.90876875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45961.90876875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45961.90876875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45961.90876875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45961.90876875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45961.90876875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45961.90876875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45961.90876875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45961.90876875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45961.90876875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45961.90876875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45961.90876875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45961.90876875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45961.90876875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45961.90876875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45961.90876875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45961.90876875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45961.90876875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45961.90876875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45961.90876875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45961.90876875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45961.90876875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45961.90876875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45961.90876875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45961.90876875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45961.90876875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45961.90876875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45961.90876875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45961.90876875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45961.90876875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45961.90876875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45961.90876875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45961.90876875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45961.90876875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45961.90876875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45961.90876875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45961.90876875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45961.90876875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45961.90876875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45961.90876875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45961.90876875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45961.90876875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45961.90876875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45961.90876875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45961.90876875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45961.90876875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45961.90876875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45961.90876875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45961.90876875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45961.90876875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45961.90876875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45961.90876875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45961.90876875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45961.90876875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45961.90876875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45961.90876875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45961.90876875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45961.90876875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45961.90876875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45961.90876875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45961.90876875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45961.90876875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45961.90876875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45961.90876875</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45961.90876875</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45961.90876875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45961.90876875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45961.90876875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45961.90876875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45961.90876875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45961.90876875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45961.90876875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45961.90876875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45961.90876875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45961.90876875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45961.90876875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45961.90876875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45961.90876875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45961.90876875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45961.90876875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45961.90876875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45961.90876875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45961.90876875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45961.90876875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45961.90876875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45961.90876875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45961.90876875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45961.90876875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45961.90876875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45961.90876875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45961.90876875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45961.90876875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45961.90876875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45961.90876875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45961.90876875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45961.90876875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45961.90876875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45961.90876875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45961.90876875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45961.90876875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45961.90876875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45961.90876875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45961.90876875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45961.90876875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45961.90876875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45961.90876875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45961.90876875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45961.90876875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45961.90876875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45961.90876875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45961.90876875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45961.90876875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45961.90876875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45961.90876875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45961.90876875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45961.90876875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45961.90876875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45961.90876875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45961.90876875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45961.90876875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45961.90876875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45961.90876875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45961.90876875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45961.90876875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45961.90876875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45961.90876875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45961.90876875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45961.90876875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45961.90876875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45961.90876875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45961.90876875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45961.90876875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45961.90876875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45961.90876875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45961.90876875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45961.90876875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45961.90876875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45961.90876875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45961.90876875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45961.90876875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45961.90876875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45961.90876875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45961.90876875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45961.90876875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45961.90876875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45961.90876875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45961.90876875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45961.90876875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45961.90876875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45961.90876875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45961.90876875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45961.90876875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45961.90876875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45961.90876875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45961.90876875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45961.90876875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45961.90876875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45961.90876875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45961.90876875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45961.90876875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45961.90876875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45961.90876875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45961.90876875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45961.90876875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45961.90876875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45961.90876875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45961.90876875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45961.90876875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45961.90876875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45961.90876875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45961.90876875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45961.90876875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45961.90876875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45961.90876875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45961.90876875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45961.90876875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45961.90876875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45961.90876875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45961.90876875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45961.90876875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45961.90876875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45961.90876875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45961.90876875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45961.90876875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45961.90876875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45961.90876875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45961.90876875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45961.90876875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45961.90876875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45961.90876875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45961.90876875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45961.90876875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45961.90876875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45961.90876875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45961.90876875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45961.90876875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45961.90876875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45961.90876875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45961.90876875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45961.90876875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45961.90876875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45961.90876875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45961.90876875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45961.90876875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45961.90876875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45961.90876875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45961.90876875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45961.90876875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45961.90876875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45961.90876875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45961.90876875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45961.90876875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45961.90876875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45961.90876875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45961.90876875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45961.90876875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45961.90876875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45961.90876875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45961.90876875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45961.90876875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45961.90876875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45961.90876875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45961.90876875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45961.90876875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45961.90876875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45961.90876875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45961.90876875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45961.90876875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45961.90876875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45961.90876875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45961.90876875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45961.90876875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45961.90876875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45961.90876875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45961.90876875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45961.90876875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45961.90876875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45961.90876875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45961.90876875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45961.90876875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45961.90876875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45961.90876875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45961.90876875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45961.90876875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45961.90876875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45961.90876875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45961.90876875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45961.90876875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45961.90876875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45961.90876875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45961.90876875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45961.90876875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45961.90876875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45961.90876875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45961.90876875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45961.90876875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45961.90876875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45961.90876875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45961.90876875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45961.90876875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45961.90876875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45961.90876875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45961.90876875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45961.90876875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45961.90876875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45961.90876875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45961.90876875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45961.90876875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45961.90876875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45961.90876875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45961.90876875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45961.90876875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45961.90876875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45961.90876875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45961.90876875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45961.90876875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45961.90876875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45961.90876875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45961.90876875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45961.90876875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45961.90876875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45961.90876875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45961.90876875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45961.90876875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45961.90876875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45961.90876875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45961.90876875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45961.90876875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45961.90876875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45961.90876875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45961.90876875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45961.90876875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45961.90876875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45961.90876875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45961.90876875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45961.90876875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45961.90876875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45961.90876875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45961.90876875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45961.90876875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45961.90876875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45961.90876875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45961.90876875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45961.90876875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45961.90876875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45961.90876875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45961.90876875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45961.90876875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45961.90876875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45961.90876875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45961.90876875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45961.90876875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45961.90876875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45961.90876875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45961.90876875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45961.90876875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45961.90876875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45961.90876875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45961.90876875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45961.90876875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45961.90876875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45961.90876875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45961.90876875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45961.90876875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45961.90876875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45961.90876875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45961.90876875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45961.90876875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45961.90876875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45961.90876875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45961.90876875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45961.90876875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45961.90876875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45961.90876875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45961.90876875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45961.90876875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45961.90876875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45961.90876875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45961.90876875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45961.90876875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45961.90876875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45961.90876875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45961.90876875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45961.90876875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45961.90876875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45961.90876875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45961.90876875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45961.90876875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45961.90876875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45961.90876875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45961.90876875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45961.90876875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45961.90876875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45961.90876875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45961.90876875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45961.90876875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45961.90876875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45961.90876875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45961.90876875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45961.90876875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45961.90876875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45961.90876875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45961.90876875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45961.90876875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45961.90876875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45961.90876875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45961.90876875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45961.90876875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45961.90876875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45961.90876875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45961.90876875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45961.90876875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45961.90876875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45961.90876875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45961.90876875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45961.90876875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45961.90876875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45961.90876875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45961.90876875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45961.90876875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45961.90876875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45961.90876875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45961.90876875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45961.90876875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45961.90876875</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45961.90876875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45961.90876875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45961.90876875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45961.90876875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45961.90876875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45961.90876875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45961.90876875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45961.90876875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45961.90876875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45961.90876875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45961.90876875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45961.90876875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45961.90876875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45961.90876875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45961.90876875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45961.90876875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45961.90876875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45961.90876875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45961.90876875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45961.90876875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45961.90876875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45961.90876875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45961.90876875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45961.90876875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45961.90876875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45961.90876875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45961.90876875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45961.90876875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45961.90876875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45961.90876875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45961.90876875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45961.90876875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45961.90876875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45961.90876875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45961.90876875</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2025-10-31T18:50:40Z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