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944" documentId="120_S{2AC9BD13-BADA-5192-A53E-5A8FF88502F6}" xr6:coauthVersionLast="47" xr6:coauthVersionMax="47" xr10:uidLastSave="{3707E17C-028A-45F8-8B5F-1BCECC5EA572}"/>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1" l="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<sst xmlns="http://schemas.openxmlformats.org/spreadsheetml/2006/main" count="181585" uniqueCount="39206">
  <si>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</si>
  <si>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</si>
  <si>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</si>
  <si>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</si>
  <si>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</si>
  <si>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</si>
  <si>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</si>
  <si>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</si>
  <si>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</si>
  <si>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</si>
  <si>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</si>
  <si>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</si>
  <si>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</si>
  <si>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</si>
  <si>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</si>
  <si>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</si>
  <si>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</si>
  <si>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</si>
  <si>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</si>
  <si>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</si>
  <si>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</si>
  <si>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</si>
  <si>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</si>
  <si>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</si>
  <si>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</si>
  <si>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</si>
  <si>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</si>
  <si>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</si>
  <si>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</si>
  <si>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</si>
  <si>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</si>
  <si>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</si>
  <si>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</si>
  <si>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</si>
  <si>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</si>
  <si>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</si>
  <si>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</si>
  <si>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</si>
  <si>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</si>
  <si>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</si>
  <si>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</si>
  <si>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</si>
  <si>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</si>
  <si>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</si>
  <si>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</si>
  <si>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</si>
  <si>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</si>
  <si>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</si>
  <si>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</si>
  <si>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</si>
  <si>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</si>
  <si>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</si>
  <si>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</si>
  <si>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</si>
  <si>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</si>
  <si>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</si>
  <si>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</si>
  <si>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</si>
  <si>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</si>
  <si>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</si>
  <si>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</si>
  <si>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</si>
  <si>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</si>
  <si>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</si>
  <si>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</si>
  <si>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</si>
  <si>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</si>
  <si>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</si>
  <si>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</si>
  <si>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</si>
  <si>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</si>
  <si>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</si>
  <si>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</si>
  <si>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</si>
  <si>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</si>
  <si>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</si>
  <si>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</si>
  <si>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</si>
  <si>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</si>
  <si>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</si>
  <si>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</si>
  <si>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</si>
  <si>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</si>
  <si>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</si>
  <si>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</si>
  <si>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</si>
  <si>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</si>
  <si>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</si>
  <si>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</si>
  <si>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</si>
  <si>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</si>
  <si>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</si>
  <si>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</si>
  <si>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</si>
  <si>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</si>
  <si>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</si>
  <si>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</si>
  <si>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</si>
  <si>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</si>
  <si>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</si>
  <si>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</si>
  <si>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</si>
  <si>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</si>
  <si>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</si>
  <si>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</si>
  <si>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</si>
  <si>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</si>
  <si>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</si>
  <si>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</si>
  <si>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</si>
  <si>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</si>
  <si>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</si>
  <si>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</si>
  <si>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</si>
  <si>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</si>
  <si>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</si>
  <si>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</si>
  <si>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</si>
  <si>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</si>
  <si>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</si>
  <si>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</si>
  <si>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</si>
  <si>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</si>
  <si>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</si>
  <si>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</si>
  <si>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</si>
  <si>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</si>
  <si>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</si>
  <si>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</si>
  <si>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</si>
  <si>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</si>
  <si>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</si>
  <si>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</si>
  <si>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</si>
  <si>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</si>
  <si>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</si>
  <si>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</si>
  <si>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</si>
  <si>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</si>
  <si>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</si>
  <si>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</si>
  <si>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</si>
  <si>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</si>
  <si>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</si>
  <si>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</si>
  <si>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</si>
  <si>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</si>
  <si>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</si>
  <si>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</si>
  <si>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</si>
  <si>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</si>
  <si>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</si>
  <si>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</si>
  <si>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</si>
  <si>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</si>
  <si>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</si>
  <si>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</si>
  <si>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</si>
  <si>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</si>
  <si>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</si>
  <si>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</si>
  <si>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</si>
  <si>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</si>
  <si>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</si>
  <si>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</si>
  <si>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</si>
  <si>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</si>
  <si>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</si>
  <si>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</si>
  <si>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</si>
  <si>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</si>
  <si>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</si>
  <si>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</si>
  <si>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</si>
  <si>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</si>
  <si>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</si>
  <si>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</si>
  <si>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</si>
  <si>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</si>
  <si>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</si>
  <si>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</si>
  <si>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</si>
  <si>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</si>
  <si>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</si>
  <si>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</si>
  <si>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</si>
  <si>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</si>
  <si>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</si>
  <si>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</si>
  <si>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</si>
  <si>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</si>
  <si>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</si>
  <si>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</si>
  <si>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</si>
  <si>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</si>
  <si>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</si>
  <si>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</si>
  <si>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</si>
  <si>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</si>
  <si>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</si>
  <si>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</si>
  <si>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</si>
  <si>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</si>
  <si>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</si>
  <si>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</si>
  <si>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</si>
  <si>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</si>
  <si>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</si>
  <si>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</si>
  <si>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</si>
  <si>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</si>
  <si>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</si>
  <si>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</si>
  <si>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</si>
  <si>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</si>
  <si>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</si>
  <si>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</si>
  <si>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</si>
  <si>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</si>
  <si>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</si>
  <si>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</si>
  <si>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</si>
  <si>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</si>
  <si>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</si>
  <si>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</si>
  <si>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</si>
  <si>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</si>
  <si>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</si>
  <si>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</si>
  <si>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</si>
  <si>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</si>
  <si>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</si>
  <si>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</si>
  <si>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</si>
  <si>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</si>
  <si>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</si>
  <si>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</si>
  <si>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</si>
  <si>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</si>
  <si>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</si>
  <si>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</si>
  <si>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</si>
  <si>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</si>
  <si>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</si>
  <si>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</si>
  <si>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</si>
  <si>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</si>
  <si>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</si>
  <si>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</si>
  <si>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</si>
  <si>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</si>
  <si>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</si>
  <si>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</si>
  <si>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</si>
  <si>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</si>
  <si>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</si>
  <si>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</si>
  <si>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</si>
  <si>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</si>
  <si>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</si>
  <si>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</si>
  <si>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</si>
  <si>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</si>
  <si>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</si>
  <si>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</si>
  <si>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</si>
  <si>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</si>
  <si>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</si>
  <si>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</si>
  <si>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</si>
  <si>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</si>
  <si>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</si>
  <si>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</si>
  <si>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</si>
  <si>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</si>
  <si>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</si>
  <si>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</si>
  <si>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</si>
  <si>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</si>
  <si>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</si>
  <si>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</si>
  <si>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</si>
  <si>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</si>
  <si>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</si>
  <si>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</si>
  <si>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</si>
  <si>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</si>
  <si>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</si>
  <si>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</si>
  <si>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</si>
  <si>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</si>
  <si>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</si>
  <si>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</si>
  <si>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</si>
  <si>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</si>
  <si>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</si>
  <si>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</si>
  <si>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</si>
  <si>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</si>
  <si>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</si>
  <si>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</si>
  <si>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</si>
  <si>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</si>
  <si>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</si>
  <si>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</si>
  <si>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</si>
  <si>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</si>
  <si>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</si>
  <si>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</si>
  <si>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</si>
  <si>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</si>
  <si>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</si>
  <si>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</si>
  <si>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</si>
  <si>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</si>
  <si>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</si>
  <si>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</si>
  <si>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</si>
  <si>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</si>
  <si>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</si>
  <si>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</si>
  <si>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</si>
  <si>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</si>
  <si>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</si>
  <si>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</si>
  <si>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</si>
  <si>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</si>
  <si>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</si>
  <si>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</si>
  <si>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</si>
  <si>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</si>
  <si>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</si>
  <si>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</si>
  <si>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</si>
  <si>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</si>
  <si>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</si>
  <si>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</si>
  <si>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</si>
  <si>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</si>
  <si>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</si>
  <si>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</si>
  <si>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</si>
  <si>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</si>
  <si>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</si>
  <si>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</si>
  <si>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</si>
  <si>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</si>
  <si>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</si>
  <si>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</si>
  <si>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</si>
  <si>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</si>
  <si>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</si>
  <si>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</si>
  <si>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</si>
  <si>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</si>
  <si>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</si>
  <si>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</si>
  <si>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</si>
  <si>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</si>
  <si>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</si>
  <si>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</si>
  <si>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</si>
  <si>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</si>
  <si>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</si>
  <si>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</si>
  <si>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</si>
  <si>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</si>
  <si>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</si>
  <si>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</si>
  <si>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</si>
  <si>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</si>
  <si>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</si>
  <si>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</si>
  <si>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</si>
  <si>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</si>
  <si>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</si>
  <si>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</si>
  <si>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</si>
  <si>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</si>
  <si>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</si>
  <si>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</si>
  <si>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</si>
  <si>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</si>
  <si>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</si>
  <si>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</si>
  <si>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</si>
  <si>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</si>
  <si>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</si>
  <si>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</si>
  <si>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</si>
  <si>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</si>
  <si>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</si>
  <si>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</si>
  <si>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</si>
  <si>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</si>
  <si>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</si>
  <si>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</si>
  <si>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</si>
  <si>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</si>
  <si>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</si>
  <si>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</si>
  <si>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</si>
  <si>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</si>
  <si>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</si>
  <si>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</si>
  <si>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</si>
  <si>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</si>
  <si>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</si>
  <si>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</si>
  <si>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</si>
  <si>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</si>
  <si>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</si>
  <si>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</si>
  <si>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</si>
  <si>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</si>
  <si>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</si>
  <si>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</si>
  <si>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</si>
  <si>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</si>
  <si>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</si>
  <si>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</si>
  <si>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</si>
  <si>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</si>
  <si>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</si>
  <si>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</si>
  <si>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</si>
  <si>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</si>
  <si>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</si>
  <si>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</si>
  <si>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</si>
  <si>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</si>
  <si>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</si>
  <si>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</si>
  <si>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</si>
  <si>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</si>
  <si>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</si>
  <si>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</si>
  <si>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</si>
  <si>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</si>
  <si>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</si>
  <si>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</si>
  <si>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</si>
  <si>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</si>
  <si>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</si>
  <si>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</si>
  <si>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</si>
  <si>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</si>
  <si>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</si>
  <si>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</si>
  <si>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</si>
  <si>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</si>
  <si>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</si>
  <si>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</si>
  <si>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</si>
  <si>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</si>
  <si>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</si>
  <si>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</si>
  <si>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</si>
  <si>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</si>
  <si>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</si>
  <si>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</si>
  <si>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</si>
  <si>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</si>
  <si>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</si>
  <si>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</si>
  <si>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</si>
  <si>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</si>
  <si>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</si>
  <si>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</si>
  <si>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</si>
  <si>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</si>
  <si>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</si>
  <si>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</si>
  <si>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</si>
  <si>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</si>
  <si>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</si>
  <si>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</si>
  <si>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</si>
  <si>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</si>
  <si>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</si>
  <si>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</si>
  <si>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</si>
  <si>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</si>
  <si>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</si>
  <si>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</si>
  <si>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</si>
  <si>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</si>
  <si>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</si>
  <si>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</si>
  <si>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</si>
  <si>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</si>
  <si>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</si>
  <si>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</si>
  <si>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</si>
  <si>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</si>
  <si>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</si>
  <si>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</si>
  <si>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</si>
  <si>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</si>
  <si>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</si>
  <si>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</si>
  <si>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</si>
  <si>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</si>
  <si>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</si>
  <si>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</si>
  <si>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</si>
  <si>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</si>
  <si>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</si>
  <si>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</si>
  <si>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</si>
  <si>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</si>
  <si>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</si>
  <si>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</si>
  <si>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</si>
  <si>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</si>
  <si>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</si>
  <si>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</si>
  <si>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</si>
  <si>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</si>
  <si>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</si>
  <si>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</si>
  <si>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</si>
  <si>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</si>
  <si>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</si>
  <si>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</si>
  <si>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</si>
  <si>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</si>
  <si>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</si>
  <si>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</si>
  <si>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</si>
  <si>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</si>
  <si>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</si>
  <si>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</si>
  <si>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</si>
  <si>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</si>
  <si>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</si>
  <si>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</si>
  <si>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</si>
  <si>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</si>
  <si>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</si>
  <si>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</si>
  <si>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</si>
  <si>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</si>
  <si>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</si>
  <si>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</si>
  <si>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</si>
  <si>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</si>
  <si>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</si>
  <si>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</si>
  <si>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</si>
  <si>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</si>
  <si>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</si>
  <si>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</si>
  <si>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</si>
  <si>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</si>
  <si>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</si>
  <si>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</si>
  <si>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</si>
  <si>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</si>
  <si>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</si>
  <si>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</si>
  <si>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</si>
  <si>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</si>
  <si>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</si>
  <si>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</si>
  <si>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</si>
  <si>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</si>
  <si>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</si>
  <si>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</si>
  <si>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</si>
  <si>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</si>
  <si>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</si>
  <si>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</si>
  <si>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</si>
  <si>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</si>
  <si>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</si>
  <si>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</si>
  <si>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</si>
  <si>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</si>
  <si>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</si>
  <si>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</si>
  <si>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</si>
  <si>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</si>
  <si>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</si>
  <si>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</si>
  <si>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</si>
  <si>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</si>
  <si>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</si>
  <si>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</si>
  <si>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</si>
  <si>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</si>
  <si>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</si>
  <si>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</si>
  <si>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</si>
  <si>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</si>
  <si>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</si>
  <si>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</si>
  <si>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</si>
  <si>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</si>
  <si>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</si>
  <si>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</si>
  <si>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</si>
  <si>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</si>
  <si>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</si>
  <si>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</si>
  <si>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</si>
  <si>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</si>
  <si>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</si>
  <si>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</si>
  <si>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</si>
  <si>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</si>
  <si>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</si>
  <si>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</si>
  <si>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</si>
  <si>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</si>
  <si>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</si>
  <si>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</si>
  <si>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</si>
  <si>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</si>
  <si>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</si>
  <si>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</si>
  <si>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</si>
  <si>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</si>
  <si>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</si>
  <si>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</si>
  <si>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</si>
  <si>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</si>
  <si>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</si>
  <si>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</si>
  <si>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</si>
  <si>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</si>
  <si>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</si>
  <si>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</si>
  <si>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</si>
  <si>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</si>
  <si>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</si>
  <si>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</si>
  <si>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</si>
  <si>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</si>
  <si>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</si>
  <si>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</si>
  <si>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</si>
  <si>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</si>
  <si>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</si>
  <si>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</si>
  <si>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</si>
  <si>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</si>
  <si>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</si>
  <si>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</si>
  <si>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</si>
  <si>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</si>
  <si>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</si>
  <si>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</si>
  <si>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</si>
  <si>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</si>
  <si>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</si>
  <si>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</si>
  <si>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</si>
  <si>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</si>
  <si>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</si>
  <si>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</si>
  <si>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</si>
  <si>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</si>
  <si>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</si>
  <si>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</si>
  <si>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</si>
  <si>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</si>
  <si>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</si>
  <si>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</si>
  <si>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</si>
  <si>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</si>
  <si>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</si>
  <si>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</si>
  <si>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</si>
  <si>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</si>
  <si>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</si>
  <si>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</si>
  <si>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</si>
  <si>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</si>
  <si>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</si>
  <si>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</si>
  <si>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</si>
  <si>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</si>
  <si>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</si>
  <si>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</si>
  <si>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</si>
  <si>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</si>
  <si>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</si>
  <si>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</si>
  <si>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</si>
  <si>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</si>
  <si>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</si>
  <si>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</si>
  <si>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</si>
  <si>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</si>
  <si>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</si>
  <si>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</si>
  <si>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</si>
  <si>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</si>
  <si>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</si>
  <si>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</si>
  <si>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</si>
  <si>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</si>
  <si>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</si>
  <si>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</si>
  <si>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</si>
  <si>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</si>
  <si>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</si>
  <si>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</si>
  <si>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</si>
  <si>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</si>
  <si>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</si>
  <si>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</si>
  <si>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</si>
  <si>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</si>
  <si>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</si>
  <si>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</si>
  <si>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</si>
  <si>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</si>
  <si>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</si>
  <si>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</si>
  <si>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</si>
  <si>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</si>
  <si>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</si>
  <si>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</si>
  <si>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</si>
  <si>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</si>
  <si>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</si>
  <si>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</si>
  <si>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</si>
  <si>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</si>
  <si>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</si>
  <si>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</si>
  <si>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</si>
  <si>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</si>
  <si>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</si>
  <si>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</si>
  <si>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</si>
  <si>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</si>
  <si>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</si>
  <si>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</si>
  <si>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</si>
  <si>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</si>
  <si>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</si>
  <si>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</si>
  <si>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</si>
  <si>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</si>
  <si>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</si>
  <si>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</si>
  <si>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</si>
  <si>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</si>
  <si>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</si>
  <si>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</si>
  <si>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</si>
  <si>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</si>
  <si>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</si>
  <si>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</si>
  <si>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</si>
  <si>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</si>
  <si>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</si>
  <si>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</si>
  <si>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</si>
  <si>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</si>
  <si>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</si>
  <si>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</si>
  <si>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</si>
  <si>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</si>
  <si>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</si>
  <si>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</si>
  <si>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</si>
  <si>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</si>
  <si>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</si>
  <si>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</si>
  <si>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</si>
  <si>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</si>
  <si>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</si>
  <si>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</si>
  <si>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</si>
  <si>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</si>
  <si>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</si>
  <si>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</si>
  <si>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</si>
  <si>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</si>
  <si>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</si>
  <si>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</si>
  <si>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</si>
  <si>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</si>
  <si>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</si>
  <si>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</si>
  <si>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</si>
  <si>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</si>
  <si>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</si>
  <si>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</si>
  <si>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</si>
  <si>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</si>
  <si>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</si>
  <si>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</si>
  <si>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</si>
  <si>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</si>
  <si>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</si>
  <si>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</si>
  <si>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</si>
  <si>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</si>
  <si>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</si>
  <si>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</si>
  <si>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</si>
  <si>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</si>
  <si>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</si>
  <si>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</si>
  <si>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</si>
  <si>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</si>
  <si>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</si>
  <si>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</si>
  <si>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</si>
  <si>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</si>
  <si>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</si>
  <si>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</si>
  <si>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</si>
  <si>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</si>
  <si>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</si>
  <si>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</si>
  <si>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</si>
  <si>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</si>
  <si>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</si>
  <si>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</si>
  <si>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</si>
  <si>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</si>
  <si>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</si>
  <si>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</si>
  <si>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</si>
  <si>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</si>
  <si>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</si>
  <si>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</si>
  <si>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</si>
  <si>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</si>
  <si>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</si>
  <si>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</si>
  <si>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</si>
  <si>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</si>
  <si>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</si>
  <si>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</si>
  <si>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</si>
  <si>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</si>
  <si>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</si>
  <si>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</si>
  <si>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</si>
  <si>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</si>
  <si>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</si>
  <si>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</si>
  <si>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</si>
  <si>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</si>
  <si>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</si>
  <si>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</si>
  <si>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</si>
  <si>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</si>
  <si>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</si>
  <si>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</si>
  <si>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</si>
  <si>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</si>
  <si>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</si>
  <si>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</si>
  <si>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</si>
  <si>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</si>
  <si>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</si>
  <si>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</si>
  <si>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</si>
  <si>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</si>
  <si>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</si>
  <si>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</si>
  <si>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</si>
  <si>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</si>
  <si>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</si>
  <si>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</si>
  <si>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</si>
  <si>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</si>
  <si>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</si>
  <si>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</si>
  <si>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</si>
  <si>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</si>
  <si>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</si>
  <si>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</si>
  <si>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</si>
  <si>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</si>
  <si>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</si>
  <si>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</si>
  <si>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</si>
  <si>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</si>
  <si>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</si>
  <si>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</si>
  <si>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</si>
  <si>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</si>
  <si>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</si>
  <si>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</si>
  <si>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</si>
  <si>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</si>
  <si>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</si>
  <si>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</si>
  <si>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</si>
  <si>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</si>
  <si>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</si>
  <si>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</si>
  <si>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</si>
  <si>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</si>
  <si>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</si>
  <si>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</si>
  <si>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</si>
  <si>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</si>
  <si>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</si>
  <si>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</si>
  <si>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</si>
  <si>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</si>
  <si>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</si>
  <si>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</si>
  <si>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</si>
  <si>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</si>
  <si>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</si>
  <si>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</si>
  <si>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</si>
  <si>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</si>
  <si>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</si>
  <si>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</si>
  <si>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</si>
  <si>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</si>
  <si>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</si>
  <si>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</si>
  <si>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</si>
  <si>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</si>
  <si>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</si>
  <si>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</si>
  <si>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</si>
  <si>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</si>
  <si>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</si>
  <si>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</si>
  <si>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</si>
  <si>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</si>
  <si>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</si>
  <si>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</si>
  <si>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</si>
  <si>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</si>
  <si>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</si>
  <si>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</si>
  <si>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</si>
  <si>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</si>
  <si>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</si>
  <si>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</si>
  <si>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</si>
  <si>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</si>
  <si>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</si>
  <si>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</si>
  <si>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</si>
  <si>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</si>
  <si>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</si>
  <si>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</si>
  <si>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</si>
  <si>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</si>
  <si>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</si>
  <si>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</si>
  <si>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</si>
  <si>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</si>
  <si>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</si>
  <si>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</si>
  <si>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</si>
  <si>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</si>
  <si>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</si>
  <si>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</si>
  <si>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</si>
  <si>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</si>
  <si>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</si>
  <si>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</si>
  <si>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</si>
  <si>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</si>
  <si>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</si>
  <si>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</si>
  <si>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</si>
  <si>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</si>
  <si>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</si>
  <si>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</si>
  <si>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</si>
  <si>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</si>
  <si>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</si>
  <si>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</si>
  <si>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</si>
  <si>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</si>
  <si>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</si>
  <si>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</si>
  <si>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</si>
  <si>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</si>
  <si>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</si>
  <si>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</si>
  <si>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</si>
  <si>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</si>
  <si>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</si>
  <si>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</si>
  <si>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</si>
  <si>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</si>
  <si>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</si>
  <si>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</si>
  <si>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</si>
  <si>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</si>
  <si>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</si>
  <si>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</si>
  <si>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</si>
  <si>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</si>
  <si>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</si>
  <si>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</si>
  <si>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</si>
  <si>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</si>
  <si>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</si>
  <si>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</si>
  <si>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</si>
  <si>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</si>
  <si>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</si>
  <si>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</si>
  <si>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</si>
  <si>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</si>
  <si>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</si>
  <si>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</si>
  <si>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</si>
  <si>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</si>
  <si>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</si>
  <si>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</si>
  <si>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</si>
  <si>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</si>
  <si>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</si>
  <si>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</si>
  <si>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</si>
  <si>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</si>
  <si>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</si>
  <si>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</si>
  <si>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</si>
  <si>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</si>
  <si>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</si>
  <si>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</si>
  <si>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</si>
  <si>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</si>
  <si>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</si>
  <si>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</si>
  <si>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</si>
  <si>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</si>
  <si>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</si>
  <si>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</si>
  <si>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</si>
  <si>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</si>
  <si>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</si>
  <si>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</si>
  <si>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</si>
  <si>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</si>
  <si>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</si>
  <si>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</si>
  <si>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</si>
  <si>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</si>
  <si>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</si>
  <si>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</si>
  <si>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</si>
  <si>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</si>
  <si>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</si>
  <si>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</si>
  <si>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</si>
  <si>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</si>
  <si>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</si>
  <si>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</si>
  <si>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</si>
  <si>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</si>
  <si>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</si>
  <si>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</si>
  <si>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</si>
  <si>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</si>
  <si>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</si>
  <si>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</si>
  <si>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</si>
  <si>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</si>
  <si>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</si>
  <si>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</si>
  <si>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</si>
  <si>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</si>
  <si>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</si>
  <si>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</si>
  <si>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</si>
  <si>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</si>
  <si>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</si>
  <si>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</si>
  <si>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</si>
  <si>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</si>
  <si>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</si>
  <si>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</si>
  <si>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</si>
  <si>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</si>
  <si>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</si>
  <si>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</si>
  <si>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</si>
  <si>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</si>
  <si>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</si>
  <si>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</si>
  <si>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</si>
  <si>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</si>
  <si>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</si>
  <si>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</si>
  <si>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</si>
  <si>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</si>
  <si>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</si>
  <si>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</si>
  <si>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</si>
  <si>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</si>
  <si>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</si>
  <si>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</si>
  <si>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</si>
  <si>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</si>
  <si>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</si>
  <si>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</si>
  <si>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</si>
  <si>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</si>
  <si>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</si>
  <si>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</si>
  <si>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</si>
  <si>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</si>
  <si>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</si>
  <si>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</si>
  <si>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</si>
  <si>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</si>
  <si>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</si>
  <si>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</si>
  <si>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</si>
  <si>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</si>
  <si>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</si>
  <si>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</si>
  <si>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</si>
  <si>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</si>
  <si>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</si>
  <si>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</si>
  <si>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</si>
  <si>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</si>
  <si>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</si>
  <si>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</si>
  <si>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</si>
  <si>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</si>
  <si>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</si>
  <si>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</si>
  <si>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</si>
  <si>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</si>
  <si>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</si>
  <si>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</si>
  <si>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</si>
  <si>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</si>
  <si>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</si>
  <si>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</si>
  <si>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</si>
  <si>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</si>
  <si>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</si>
  <si>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</si>
  <si>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</si>
  <si>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</si>
  <si>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</si>
  <si>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</si>
  <si>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</si>
  <si>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</si>
  <si>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</si>
  <si>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</si>
  <si>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</si>
  <si>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</si>
  <si>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</si>
  <si>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</si>
  <si>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</si>
  <si>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</si>
  <si>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</si>
  <si>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</si>
  <si>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</si>
  <si>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</si>
  <si>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</si>
  <si>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</si>
  <si>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</si>
  <si>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</si>
  <si>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</si>
  <si>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</si>
  <si>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</si>
  <si>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</si>
  <si>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</si>
  <si>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</si>
  <si>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</si>
  <si>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</si>
  <si>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</si>
  <si>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</si>
  <si>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</si>
  <si>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</si>
  <si>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</si>
  <si>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</si>
  <si>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</si>
  <si>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</si>
  <si>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</si>
  <si>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</si>
  <si>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</si>
  <si>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</si>
  <si>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</si>
  <si>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</si>
  <si>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</si>
  <si>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</si>
  <si>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</si>
  <si>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</si>
  <si>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</si>
  <si>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</si>
  <si>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</si>
  <si>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</si>
  <si>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</si>
  <si>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</si>
  <si>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</si>
  <si>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</si>
  <si>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</si>
  <si>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</si>
  <si>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</si>
  <si>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</si>
  <si>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</si>
  <si>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</si>
  <si>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</si>
  <si>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</si>
  <si>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</si>
  <si>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</si>
  <si>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</si>
  <si>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</si>
  <si>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</si>
  <si>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</si>
  <si>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</si>
  <si>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</si>
  <si>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</si>
  <si>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</si>
  <si>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</si>
  <si>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</si>
  <si>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</si>
  <si>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</si>
  <si>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</si>
  <si>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</si>
  <si>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</si>
  <si>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</si>
  <si>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</si>
  <si>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</si>
  <si>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</si>
  <si>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</si>
  <si>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</si>
  <si>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</si>
  <si>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</si>
  <si>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</si>
  <si>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</si>
  <si>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</si>
  <si>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</si>
  <si>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</si>
  <si>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</si>
  <si>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</si>
  <si>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</si>
  <si>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</si>
  <si>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</si>
  <si>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</si>
  <si>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</si>
  <si>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</si>
  <si>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</si>
  <si>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</si>
  <si>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</si>
  <si>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</si>
  <si>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</si>
  <si>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</si>
  <si>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</si>
  <si>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</si>
  <si>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</si>
  <si>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</si>
  <si>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</si>
  <si>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</si>
  <si>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</si>
  <si>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</si>
  <si>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</si>
  <si>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</si>
  <si>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</si>
  <si>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</si>
  <si>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</si>
  <si>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</si>
  <si>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</si>
  <si>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</si>
  <si>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</si>
  <si>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</si>
  <si>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</si>
  <si>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</si>
  <si>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</si>
  <si>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</si>
  <si>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</si>
  <si>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</si>
  <si>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</si>
  <si>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</si>
  <si>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</si>
  <si>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</si>
  <si>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</si>
  <si>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</si>
  <si>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</si>
  <si>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</si>
  <si>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</si>
  <si>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</si>
  <si>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</si>
  <si>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</si>
  <si>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</si>
  <si>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</si>
  <si>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</si>
  <si>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</si>
  <si>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</si>
  <si>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</si>
  <si>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</si>
  <si>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</si>
  <si>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</si>
  <si>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</si>
  <si>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</si>
  <si>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</si>
  <si>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</si>
  <si>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</si>
  <si>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</si>
  <si>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</si>
  <si>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</si>
  <si>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</si>
  <si>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</si>
  <si>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</si>
  <si>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</si>
  <si>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</si>
  <si>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</si>
  <si>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</si>
  <si>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</si>
  <si>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</si>
  <si>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</si>
  <si>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</si>
  <si>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</si>
  <si>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</si>
  <si>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</si>
  <si>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</si>
  <si>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</si>
  <si>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</si>
  <si>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</si>
  <si>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</si>
  <si>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</si>
  <si>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</si>
  <si>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</si>
  <si>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</si>
  <si>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</si>
  <si>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</si>
  <si>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</si>
  <si>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</si>
  <si>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</si>
  <si>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</si>
  <si>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</si>
  <si>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</si>
  <si>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</si>
  <si>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</si>
  <si>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</si>
  <si>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</si>
  <si>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</si>
  <si>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</si>
  <si>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</si>
  <si>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</si>
  <si>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</si>
  <si>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</si>
  <si>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</si>
  <si>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</si>
  <si>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</si>
  <si>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</si>
  <si>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</si>
  <si>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</si>
  <si>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</si>
  <si>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</si>
  <si>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</si>
  <si>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</si>
  <si>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</si>
  <si>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</si>
  <si>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</si>
  <si>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</si>
  <si>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</si>
  <si>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</si>
  <si>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</si>
  <si>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</si>
  <si>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</si>
  <si>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</si>
  <si>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</si>
  <si>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</si>
  <si>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</si>
  <si>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</si>
  <si>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</si>
  <si>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</si>
  <si>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</si>
  <si>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</si>
  <si>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</si>
  <si>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</si>
  <si>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</si>
  <si>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</si>
  <si>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</si>
  <si>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</si>
  <si>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</si>
  <si>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</si>
  <si>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</si>
  <si>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</si>
  <si>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</si>
  <si>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</si>
  <si>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</si>
  <si>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</si>
  <si>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</si>
  <si>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</si>
  <si>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</si>
  <si>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</si>
  <si>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</si>
  <si>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</si>
  <si>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</si>
  <si>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</si>
  <si>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</si>
  <si>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</si>
  <si>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</si>
  <si>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</si>
  <si>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</si>
  <si>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</si>
  <si>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</si>
  <si>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</si>
  <si>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</si>
  <si>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</si>
  <si>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</si>
  <si>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</si>
  <si>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</si>
  <si>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</si>
  <si>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</si>
  <si>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</si>
  <si>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</si>
  <si>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</si>
  <si>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</si>
  <si>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</si>
  <si>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</si>
  <si>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</si>
  <si>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</si>
  <si>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</si>
  <si>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</si>
  <si>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</si>
  <si>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</si>
  <si>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</si>
  <si>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</si>
  <si>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</si>
  <si>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</si>
  <si>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</si>
  <si>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</si>
  <si>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</si>
  <si>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</si>
  <si>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</si>
  <si>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</si>
  <si>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</si>
  <si>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</si>
  <si>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</si>
  <si>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</si>
  <si>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</si>
  <si>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</si>
  <si>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</si>
  <si>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</si>
  <si>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</si>
  <si>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</si>
  <si>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</si>
  <si>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</si>
  <si>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</si>
  <si>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</si>
  <si>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</si>
  <si>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</si>
  <si>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</si>
  <si>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</si>
  <si>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</si>
  <si>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</si>
  <si>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</si>
  <si>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</si>
  <si>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</si>
  <si>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</si>
  <si>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</si>
  <si>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</si>
  <si>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</si>
  <si>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</si>
  <si>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</si>
  <si>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</si>
  <si>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</si>
  <si>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</si>
  <si>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</si>
  <si>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</si>
  <si>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</si>
  <si>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</si>
  <si>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</si>
  <si>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</si>
  <si>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</si>
  <si>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</si>
  <si>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</si>
  <si>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</si>
  <si>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</si>
  <si>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</si>
  <si>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</si>
  <si>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</si>
  <si>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</si>
  <si>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</si>
  <si>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</si>
  <si>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</si>
  <si>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</si>
  <si>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</si>
  <si>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</si>
  <si>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</si>
  <si>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</si>
  <si>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</si>
  <si>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</si>
  <si>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</si>
  <si>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</si>
  <si>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</si>
  <si>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</si>
  <si>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</si>
  <si>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</si>
  <si>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</si>
  <si>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</si>
  <si>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</si>
  <si>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</si>
  <si>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</si>
  <si>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</si>
  <si>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</si>
  <si>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</si>
  <si>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</si>
  <si>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</si>
  <si>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</si>
  <si>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</si>
  <si>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</si>
  <si>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</si>
  <si>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</si>
  <si>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</si>
  <si>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</si>
  <si>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</si>
  <si>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</si>
  <si>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</si>
  <si>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</si>
  <si>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</si>
  <si>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</si>
  <si>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</si>
  <si>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</si>
  <si>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</si>
  <si>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</si>
  <si>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</si>
  <si>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</si>
  <si>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</si>
  <si>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</si>
  <si>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</si>
  <si>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</si>
  <si>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</si>
  <si>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</si>
  <si>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</si>
  <si>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</si>
  <si>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</si>
  <si>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</si>
  <si>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</si>
  <si>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</si>
  <si>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</si>
  <si>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</si>
  <si>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</si>
  <si>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</si>
  <si>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</si>
  <si>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</si>
  <si>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</si>
  <si>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</si>
  <si>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</si>
  <si>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</si>
  <si>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</si>
  <si>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</si>
  <si>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</si>
  <si>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</si>
  <si>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</si>
  <si>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</si>
  <si>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</si>
  <si>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</si>
  <si>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</si>
  <si>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</si>
  <si>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</si>
  <si>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</si>
  <si>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</si>
  <si>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</si>
  <si>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</si>
  <si>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</si>
  <si>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</si>
  <si>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</si>
  <si>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</si>
  <si>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</si>
  <si>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</si>
  <si>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</si>
  <si>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</si>
  <si>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</si>
  <si>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</si>
  <si>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</si>
  <si>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</si>
  <si>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</si>
  <si>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</si>
  <si>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</si>
  <si>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</si>
  <si>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</si>
  <si>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</si>
  <si>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</si>
  <si>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</si>
  <si>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</si>
  <si>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</si>
  <si>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</si>
  <si>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</si>
  <si>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</si>
  <si>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</si>
  <si>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</si>
  <si>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</si>
  <si>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</si>
  <si>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</si>
  <si>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</si>
  <si>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</si>
  <si>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</si>
  <si>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</si>
  <si>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</si>
  <si>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</si>
  <si>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</si>
  <si>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</si>
  <si>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</si>
  <si>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</si>
  <si>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</si>
  <si>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</si>
  <si>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</si>
  <si>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</si>
  <si>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</si>
  <si>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</si>
  <si>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</si>
  <si>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</si>
  <si>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</si>
  <si>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</si>
  <si>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</si>
  <si>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</si>
  <si>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</si>
  <si>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</si>
  <si>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</si>
  <si>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</si>
  <si>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</si>
  <si>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</si>
  <si>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</si>
  <si>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</si>
  <si>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</si>
  <si>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</si>
  <si>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</si>
  <si>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</si>
  <si>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</si>
  <si>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</si>
  <si>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</si>
  <si>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</si>
  <si>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</si>
  <si>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</si>
  <si>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</si>
  <si>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</si>
  <si>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</si>
  <si>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</si>
  <si>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</si>
  <si>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</si>
  <si>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</si>
  <si>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</si>
  <si>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</si>
  <si>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</si>
  <si>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</si>
  <si>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</si>
  <si>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</si>
  <si>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</si>
  <si>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</si>
  <si>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</si>
  <si>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</si>
  <si>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</si>
  <si>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</si>
  <si>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</si>
  <si>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</si>
  <si>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</si>
  <si>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</si>
  <si>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</si>
  <si>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</si>
  <si>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</si>
  <si>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</si>
  <si>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</si>
  <si>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</si>
  <si>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</si>
  <si>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</si>
  <si>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</si>
  <si>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</si>
  <si>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</si>
  <si>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</si>
  <si>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</si>
  <si>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</si>
  <si>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</si>
  <si>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</si>
  <si>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</si>
  <si>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</si>
  <si>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</si>
  <si>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</si>
  <si>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</si>
  <si>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</si>
  <si>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</si>
  <si>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</si>
  <si>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</si>
  <si>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</si>
  <si>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</si>
  <si>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</si>
  <si>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</si>
  <si>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</si>
  <si>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</si>
  <si>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</si>
  <si>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</si>
  <si>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</si>
  <si>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</si>
  <si>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</si>
  <si>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</si>
  <si>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</si>
  <si>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</si>
  <si>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</si>
  <si>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</si>
  <si>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</si>
  <si>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</si>
  <si>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</si>
  <si>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</si>
  <si>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</si>
  <si>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</si>
  <si>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</si>
  <si>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</si>
  <si>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</si>
  <si>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</si>
  <si>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</si>
  <si>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</si>
  <si>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</si>
  <si>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</si>
  <si>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</si>
  <si>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</si>
  <si>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</si>
  <si>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</si>
  <si>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</si>
  <si>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</si>
  <si>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</si>
  <si>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</si>
  <si>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</si>
  <si>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</si>
  <si>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</si>
  <si>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</si>
  <si>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</si>
  <si>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</si>
  <si>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</si>
  <si>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</si>
  <si>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</si>
  <si>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</si>
  <si>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</si>
  <si>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</si>
  <si>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</si>
  <si>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</si>
  <si>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</si>
  <si>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</si>
  <si>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</si>
  <si>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</si>
  <si>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</si>
  <si>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</si>
  <si>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</si>
  <si>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</si>
  <si>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</si>
  <si>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</si>
  <si>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</si>
  <si>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</si>
  <si>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</si>
  <si>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</si>
  <si>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</si>
  <si>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</si>
  <si>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</si>
  <si>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</si>
  <si>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</si>
  <si>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</si>
  <si>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</si>
  <si>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</si>
  <si>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</si>
  <si>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</si>
  <si>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</si>
  <si>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</si>
  <si>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</si>
  <si>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</si>
  <si>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</si>
  <si>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</si>
  <si>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</si>
  <si>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</si>
  <si>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</si>
  <si>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</si>
  <si>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</si>
  <si>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</si>
  <si>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</si>
  <si>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</si>
  <si>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</si>
  <si>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</si>
  <si>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</si>
  <si>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</si>
  <si>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</si>
  <si>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</si>
  <si>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</si>
  <si>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</si>
  <si>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</si>
  <si>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</si>
  <si>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</si>
  <si>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</si>
  <si>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</si>
  <si>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</si>
  <si>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</si>
  <si>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</si>
  <si>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</si>
  <si>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</si>
  <si>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</si>
  <si>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</si>
  <si>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</si>
  <si>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</si>
  <si>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</si>
  <si>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</si>
  <si>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</si>
  <si>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</si>
  <si>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</si>
  <si>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</si>
  <si>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</si>
  <si>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</si>
  <si>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</si>
  <si>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</si>
  <si>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</si>
  <si>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</si>
  <si>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</si>
  <si>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</si>
  <si>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</si>
  <si>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</si>
  <si>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</si>
  <si>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</si>
  <si>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</si>
  <si>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</si>
  <si>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</si>
  <si>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</si>
  <si>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</si>
  <si>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</si>
  <si>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</si>
  <si>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</si>
  <si>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</si>
  <si>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</si>
  <si>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</si>
  <si>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</si>
  <si>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</si>
  <si>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</si>
  <si>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</si>
  <si>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</si>
  <si>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</si>
  <si>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</si>
  <si>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</si>
  <si>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</si>
  <si>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</si>
  <si>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</si>
  <si>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</si>
  <si>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</si>
  <si>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</si>
  <si>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</si>
  <si>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</si>
  <si>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</si>
  <si>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</si>
  <si>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</si>
  <si>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</si>
  <si>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</si>
  <si>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</si>
  <si>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</si>
  <si>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</si>
  <si>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</si>
  <si>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</si>
  <si>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</si>
  <si>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</si>
  <si>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</si>
  <si>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</si>
  <si>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</si>
  <si>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</si>
  <si>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</si>
  <si>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</si>
  <si>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</si>
  <si>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</si>
  <si>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</si>
  <si>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</si>
  <si>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</si>
  <si>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</si>
  <si>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</si>
  <si>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</si>
  <si>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</si>
  <si>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</si>
  <si>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</si>
  <si>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</si>
  <si>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</si>
  <si>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</si>
  <si>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</si>
  <si>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</si>
  <si>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</si>
  <si>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</si>
  <si>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</si>
  <si>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</si>
  <si>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</si>
  <si>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</si>
  <si>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</si>
  <si>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</si>
  <si>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</si>
  <si>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</si>
  <si>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</si>
  <si>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</si>
  <si>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</si>
  <si>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</si>
  <si>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</si>
  <si>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</si>
  <si>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</si>
  <si>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</si>
  <si>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</si>
  <si>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</si>
  <si>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</si>
  <si>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</si>
  <si>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</si>
  <si>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</si>
  <si>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</si>
  <si>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</si>
  <si>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</si>
  <si>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</si>
  <si>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</si>
  <si>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</si>
  <si>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</si>
  <si>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</si>
  <si>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</si>
  <si>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</si>
  <si>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</si>
  <si>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</si>
  <si>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</si>
  <si>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</si>
  <si>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</si>
  <si>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</si>
  <si>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</si>
  <si>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</si>
  <si>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</si>
  <si>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</si>
  <si>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</si>
  <si>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</si>
  <si>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</si>
  <si>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</si>
  <si>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</si>
  <si>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</si>
  <si>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</si>
  <si>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</si>
  <si>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</si>
  <si>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</si>
  <si>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</si>
  <si>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</si>
  <si>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</si>
  <si>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</si>
  <si>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</si>
  <si>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</si>
  <si>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</si>
  <si>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</si>
  <si>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</si>
  <si>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</si>
  <si>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</si>
  <si>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</si>
  <si>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</si>
  <si>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</si>
  <si>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</si>
  <si>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</si>
  <si>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</si>
  <si>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</si>
  <si>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</si>
  <si>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</si>
  <si>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</si>
  <si>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</si>
  <si>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</si>
  <si>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</si>
  <si>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</si>
  <si>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</si>
  <si>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</si>
  <si>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</si>
  <si>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</si>
  <si>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</si>
  <si>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</si>
  <si>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</si>
  <si>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</si>
  <si>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</si>
  <si>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</si>
  <si>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</si>
  <si>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</si>
  <si>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</si>
  <si>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</si>
  <si>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</si>
  <si>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</si>
  <si>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</si>
  <si>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</si>
  <si>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</si>
  <si>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</si>
  <si>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</si>
  <si>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</si>
  <si>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</si>
  <si>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</si>
  <si>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</si>
  <si>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</si>
  <si>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</si>
  <si>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</si>
  <si>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</si>
  <si>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</si>
  <si>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</si>
  <si>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</si>
  <si>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</si>
  <si>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</si>
  <si>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</si>
  <si>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</si>
  <si>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</si>
  <si>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</si>
  <si>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</si>
  <si>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</si>
  <si>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</si>
  <si>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</si>
  <si>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</si>
  <si>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</si>
  <si>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</si>
  <si>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</si>
  <si>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</si>
  <si>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</si>
  <si>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</si>
  <si>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</si>
  <si>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</si>
  <si>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</si>
  <si>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</si>
  <si>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</si>
  <si>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</si>
  <si>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</si>
  <si>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</si>
  <si>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</si>
  <si>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</si>
  <si>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</si>
  <si>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</si>
  <si>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</si>
  <si>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</si>
  <si>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</si>
  <si>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</si>
  <si>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</si>
  <si>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</si>
  <si>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</si>
  <si>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</si>
  <si>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</si>
  <si>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</si>
  <si>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</si>
  <si>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</si>
  <si>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</si>
  <si>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</si>
  <si>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</si>
  <si>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</si>
  <si>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</si>
  <si>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</si>
  <si>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</si>
  <si>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</si>
  <si>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</si>
  <si>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</si>
  <si>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</si>
  <si>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</si>
  <si>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</si>
  <si>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</si>
  <si>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</si>
  <si>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</si>
  <si>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</si>
  <si>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</si>
  <si>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</si>
  <si>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</si>
  <si>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</si>
  <si>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</si>
  <si>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</si>
  <si>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</si>
  <si>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</si>
  <si>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</si>
  <si>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</si>
  <si>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</si>
  <si>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</si>
  <si>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</si>
  <si>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</si>
  <si>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</si>
  <si>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</si>
  <si>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</si>
  <si>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</si>
  <si>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</si>
  <si>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</si>
  <si>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</si>
  <si>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</si>
  <si>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</si>
  <si>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</si>
  <si>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</si>
  <si>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</si>
  <si>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</si>
  <si>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</si>
  <si>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</si>
  <si>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</si>
  <si>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</si>
  <si>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</si>
  <si>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</si>
  <si>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</si>
  <si>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</si>
  <si>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</si>
  <si>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</si>
  <si>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</si>
  <si>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</si>
  <si>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</si>
  <si>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</si>
  <si>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</si>
  <si>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</si>
  <si>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</si>
  <si>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</si>
  <si>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</si>
  <si>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</si>
  <si>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</si>
  <si>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</si>
  <si>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</si>
  <si>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</si>
  <si>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</si>
  <si>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</si>
  <si>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</si>
  <si>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</si>
  <si>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</si>
  <si>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</si>
  <si>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</si>
  <si>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</si>
  <si>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</si>
  <si>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</si>
  <si>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</si>
  <si>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</si>
  <si>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</si>
  <si>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</si>
  <si>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</si>
  <si>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</si>
  <si>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</si>
  <si>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</si>
  <si>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</si>
  <si>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</si>
  <si>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</si>
  <si>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</si>
  <si>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</si>
  <si>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</si>
  <si>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</si>
  <si>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</si>
  <si>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</si>
  <si>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</si>
  <si>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</si>
  <si>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</si>
  <si>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</si>
  <si>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</si>
  <si>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</si>
  <si>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</si>
  <si>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</si>
  <si>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</si>
  <si>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</si>
  <si>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</si>
  <si>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</si>
  <si>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</si>
  <si>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</si>
  <si>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</si>
  <si>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</si>
  <si>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</si>
  <si>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</si>
  <si>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</si>
  <si>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</si>
  <si>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</si>
  <si>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</si>
  <si>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</si>
  <si>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</si>
  <si>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</si>
  <si>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</si>
  <si>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</si>
  <si>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</si>
  <si>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</si>
  <si>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</si>
  <si>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</si>
  <si>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</si>
  <si>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</si>
  <si>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</si>
  <si>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</si>
  <si>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</si>
  <si>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</si>
  <si>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</si>
  <si>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</si>
  <si>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</si>
  <si>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</si>
  <si>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</si>
  <si>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</si>
  <si>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</si>
  <si>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</si>
  <si>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</si>
  <si>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</si>
  <si>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</si>
  <si>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</si>
  <si>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</si>
  <si>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</si>
  <si>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</si>
  <si>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</si>
  <si>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</si>
  <si>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</si>
  <si>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</si>
  <si>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</si>
  <si>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</si>
  <si>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</si>
  <si>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</si>
  <si>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</si>
  <si>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</si>
  <si>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</si>
  <si>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</si>
  <si>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</si>
  <si>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</si>
  <si>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</si>
  <si>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</si>
  <si>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</si>
  <si>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</si>
  <si>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</si>
  <si>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</si>
  <si>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</si>
  <si>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</si>
  <si>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</si>
  <si>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</si>
  <si>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</si>
  <si>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</si>
  <si>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</si>
  <si>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</si>
  <si>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</si>
  <si>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</si>
  <si>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</si>
  <si>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</si>
  <si>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</si>
  <si>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</si>
  <si>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</si>
  <si>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</si>
  <si>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</si>
  <si>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</si>
  <si>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</si>
  <si>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</si>
  <si>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</si>
  <si>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</si>
  <si>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</si>
  <si>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</si>
  <si>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</si>
  <si>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</si>
  <si>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</si>
  <si>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</si>
  <si>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</si>
  <si>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</si>
  <si>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</si>
  <si>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</si>
  <si>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</si>
  <si>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</si>
  <si>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</si>
  <si>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</si>
  <si>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</si>
  <si>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</si>
  <si>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</si>
  <si>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</si>
  <si>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</si>
  <si>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</si>
  <si>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</si>
  <si>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</si>
  <si>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</si>
  <si>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</si>
  <si>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</si>
  <si>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</si>
  <si>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</si>
  <si>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</si>
  <si>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</si>
  <si>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</si>
  <si>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</si>
  <si>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</si>
  <si>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</si>
  <si>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</si>
  <si>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</si>
  <si>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</si>
  <si>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</si>
  <si>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</si>
  <si>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</si>
  <si>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</si>
  <si>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</si>
  <si>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</si>
  <si>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</si>
  <si>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</si>
  <si>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</si>
  <si>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</si>
  <si>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</si>
  <si>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</si>
  <si>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</si>
  <si>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</si>
  <si>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</si>
  <si>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</si>
  <si>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</si>
  <si>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</si>
  <si>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</si>
  <si>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</si>
  <si>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</si>
  <si>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</si>
  <si>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</si>
  <si>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</si>
  <si>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</si>
  <si>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</si>
  <si>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</si>
  <si>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</si>
  <si>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</si>
  <si>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</si>
  <si>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</si>
  <si>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</si>
  <si>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</si>
  <si>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</si>
  <si>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</si>
  <si>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</si>
  <si>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</si>
  <si>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</si>
  <si>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</si>
  <si>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</si>
  <si>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</si>
  <si>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</si>
  <si>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</si>
  <si>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</si>
  <si>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</si>
  <si>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</si>
  <si>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</si>
  <si>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</si>
  <si>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</si>
  <si>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</si>
  <si>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</si>
  <si>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</si>
  <si>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</si>
  <si>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</si>
  <si>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</si>
  <si>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</si>
  <si>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</si>
  <si>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</si>
  <si>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</si>
  <si>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</si>
  <si>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</si>
  <si>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</si>
  <si>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</si>
  <si>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</si>
  <si>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</si>
  <si>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</si>
  <si>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</si>
  <si>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</si>
  <si>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</si>
  <si>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</si>
  <si>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</si>
  <si>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</si>
  <si>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</si>
  <si>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</si>
  <si>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</si>
  <si>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</si>
  <si>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</si>
  <si>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</si>
  <si>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</si>
  <si>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</si>
  <si>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</si>
  <si>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</si>
  <si>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</si>
  <si>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</si>
  <si>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</si>
  <si>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</si>
  <si>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</si>
  <si>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</si>
  <si>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</si>
  <si>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</si>
  <si>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</si>
  <si>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</si>
  <si>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</si>
  <si>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</si>
  <si>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</si>
  <si>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</si>
  <si>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</si>
  <si>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</si>
  <si>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</si>
  <si>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</si>
  <si>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</si>
  <si>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</si>
  <si>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</si>
  <si>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</si>
  <si>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</si>
  <si>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</si>
  <si>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</si>
  <si>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</si>
  <si>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</si>
  <si>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</si>
  <si>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</si>
  <si>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</si>
  <si>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</si>
  <si>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</si>
  <si>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</si>
  <si>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</si>
  <si>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</si>
  <si>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</si>
  <si>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</si>
  <si>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</si>
  <si>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</si>
  <si>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</si>
  <si>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</si>
  <si>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</si>
  <si>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</si>
  <si>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</si>
  <si>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</si>
  <si>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</si>
  <si>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</si>
  <si>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</si>
  <si>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</si>
  <si>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</si>
  <si>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</si>
  <si>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</si>
  <si>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</si>
  <si>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</si>
  <si>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</si>
  <si>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</si>
  <si>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</si>
  <si>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</si>
  <si>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</si>
  <si>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</si>
  <si>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</si>
  <si>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</si>
  <si>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</si>
  <si>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</si>
  <si>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</si>
  <si>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</si>
  <si>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</si>
  <si>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</si>
  <si>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</si>
  <si>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</si>
  <si>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</si>
  <si>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</si>
  <si>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</si>
  <si>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</si>
  <si>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</si>
  <si>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</si>
  <si>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</si>
  <si>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</si>
  <si>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</si>
  <si>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</si>
  <si>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</si>
  <si>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</si>
  <si>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</si>
  <si>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</si>
  <si>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</si>
  <si>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</si>
  <si>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</si>
  <si>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</si>
  <si>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</si>
  <si>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</si>
  <si>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</si>
  <si>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</si>
  <si>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</si>
  <si>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</si>
  <si>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</si>
  <si>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</si>
  <si>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</si>
  <si>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</si>
  <si>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</si>
  <si>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</si>
  <si>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</si>
  <si>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</si>
  <si>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</si>
  <si>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</si>
  <si>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</si>
  <si>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</si>
  <si>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</si>
  <si>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</si>
  <si>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</si>
  <si>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</si>
  <si>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</si>
  <si>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</si>
  <si>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</si>
  <si>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</si>
  <si>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</si>
  <si>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</si>
  <si>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</si>
  <si>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</si>
  <si>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</si>
  <si>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</si>
  <si>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</si>
  <si>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</si>
  <si>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</si>
  <si>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</si>
  <si>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</si>
  <si>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</si>
  <si>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</si>
  <si>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</si>
  <si>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</si>
  <si>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</si>
  <si>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</si>
  <si>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</si>
  <si>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</si>
  <si>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</si>
  <si>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</si>
  <si>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</si>
  <si>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</si>
  <si>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</si>
  <si>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</si>
  <si>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</si>
  <si>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</si>
  <si>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</si>
  <si>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</si>
  <si>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</si>
  <si>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</si>
  <si>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</si>
  <si>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</si>
  <si>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</si>
  <si>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</si>
  <si>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</si>
  <si>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</si>
  <si>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</si>
  <si>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</si>
  <si>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</si>
  <si>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</si>
  <si>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</si>
  <si>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</si>
  <si>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</si>
  <si>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</si>
  <si>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</si>
  <si>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</si>
  <si>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</si>
  <si>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</si>
  <si>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</si>
  <si>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</si>
  <si>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</si>
  <si>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</si>
  <si>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</si>
  <si>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</si>
  <si>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</si>
  <si>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</si>
  <si>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</si>
  <si>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</si>
  <si>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</si>
  <si>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</si>
  <si>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</si>
  <si>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</si>
  <si>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</si>
  <si>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</si>
  <si>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</si>
  <si>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</si>
  <si>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</si>
  <si>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</si>
  <si>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</si>
  <si>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</si>
  <si>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</si>
  <si>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</si>
  <si>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</si>
  <si>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</si>
  <si>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</si>
  <si>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</si>
  <si>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</si>
  <si>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</si>
  <si>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</si>
  <si>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</si>
  <si>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</si>
  <si>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</si>
  <si>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</si>
  <si>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</si>
  <si>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</si>
  <si>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</si>
  <si>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</si>
  <si>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</si>
  <si>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</si>
  <si>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</si>
  <si>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</si>
  <si>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</si>
  <si>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</si>
  <si>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</si>
  <si>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</si>
  <si>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</si>
  <si>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</si>
  <si>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</si>
  <si>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</si>
  <si>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</si>
  <si>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</si>
  <si>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</si>
  <si>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</si>
  <si>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</si>
  <si>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</si>
  <si>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</si>
  <si>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</si>
  <si>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</si>
  <si>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</si>
  <si>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</si>
  <si>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</si>
  <si>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</si>
  <si>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</si>
  <si>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</si>
  <si>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</si>
  <si>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</si>
  <si>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</si>
  <si>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</si>
  <si>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</si>
  <si>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</si>
  <si>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</si>
  <si>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</si>
  <si>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</si>
  <si>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</si>
  <si>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</si>
  <si>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</si>
  <si>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</si>
  <si>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</si>
  <si>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</si>
  <si>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</si>
  <si>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</si>
  <si>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</si>
  <si>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</si>
  <si>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</si>
  <si>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</si>
  <si>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</si>
  <si>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</si>
  <si>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</si>
  <si>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</si>
  <si>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</si>
  <si>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</si>
  <si>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</si>
  <si>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</si>
  <si>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</si>
  <si>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</si>
  <si>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</si>
  <si>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</si>
  <si>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</si>
  <si>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</si>
  <si>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</si>
  <si>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</si>
  <si>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</si>
  <si>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</si>
  <si>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</si>
  <si>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</si>
  <si>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</si>
  <si>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</si>
  <si>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</si>
  <si>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</si>
  <si>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</si>
  <si>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</si>
  <si>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</si>
  <si>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</si>
  <si>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</si>
  <si>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</si>
  <si>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</si>
  <si>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</si>
  <si>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</si>
  <si>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</si>
  <si>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</si>
  <si>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</si>
  <si>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</si>
  <si>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</si>
  <si>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</si>
  <si>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</si>
  <si>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</si>
  <si>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</si>
  <si>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</si>
  <si>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</si>
  <si>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</si>
  <si>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</si>
  <si>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</si>
  <si>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</si>
  <si>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</si>
  <si>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</si>
  <si>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</si>
  <si>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</si>
  <si>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</si>
  <si>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</si>
  <si>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</si>
  <si>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</si>
  <si>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</si>
  <si>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</si>
  <si>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</si>
  <si>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</si>
  <si>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</si>
  <si>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</si>
  <si>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</si>
  <si>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</si>
  <si>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</si>
  <si>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</si>
  <si>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</si>
  <si>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</si>
  <si>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</si>
  <si>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</si>
  <si>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</si>
  <si>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</si>
  <si>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</si>
  <si>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</si>
  <si>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</si>
  <si>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</si>
  <si>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</si>
  <si>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</si>
  <si>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</si>
  <si>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</si>
  <si>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</si>
  <si>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</si>
  <si>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</si>
  <si>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</si>
  <si>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</si>
  <si>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</si>
  <si>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</si>
  <si>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</si>
  <si>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</si>
  <si>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</si>
  <si>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</si>
  <si>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</si>
  <si>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</si>
  <si>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</si>
  <si>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</si>
  <si>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</si>
  <si>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</si>
  <si>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</si>
  <si>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</si>
  <si>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</si>
  <si>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</si>
  <si>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</si>
  <si>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</si>
  <si>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</si>
  <si>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</si>
  <si>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</si>
  <si>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</si>
  <si>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</si>
  <si>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</si>
  <si>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</si>
  <si>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</si>
  <si>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</si>
  <si>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</si>
  <si>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</si>
  <si>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</si>
  <si>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</si>
  <si>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</si>
  <si>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</si>
  <si>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</si>
  <si>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</si>
  <si>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</si>
  <si>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</si>
  <si>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</si>
  <si>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</si>
  <si>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</si>
  <si>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</si>
  <si>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</si>
  <si>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</si>
  <si>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</si>
  <si>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</si>
  <si>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</si>
  <si>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</si>
  <si>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</si>
  <si>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</si>
  <si>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</si>
  <si>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</si>
  <si>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</si>
  <si>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</si>
  <si>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</si>
  <si>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</si>
  <si>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</si>
  <si>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</si>
  <si>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</si>
  <si>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</si>
  <si>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</si>
  <si>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</si>
  <si>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</si>
  <si>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</si>
  <si>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</si>
  <si>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</si>
  <si>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</si>
  <si>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</si>
  <si>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</si>
  <si>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</si>
  <si>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</si>
  <si>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</si>
  <si>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</si>
  <si>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</si>
  <si>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</si>
  <si>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</si>
  <si>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</si>
  <si>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</si>
  <si>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</si>
  <si>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</si>
  <si>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</si>
  <si>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</si>
  <si>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</si>
  <si>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</si>
  <si>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</si>
  <si>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</si>
  <si>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</si>
  <si>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</si>
  <si>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</si>
  <si>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</si>
  <si>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</si>
  <si>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</si>
  <si>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</si>
  <si>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</si>
  <si>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</si>
  <si>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</si>
  <si>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</si>
  <si>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</si>
  <si>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</si>
  <si>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</si>
  <si>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</si>
  <si>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</si>
  <si>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</si>
  <si>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</si>
  <si>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</si>
  <si>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</si>
  <si>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</si>
  <si>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</si>
  <si>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</si>
  <si>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</si>
  <si>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</si>
  <si>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</si>
  <si>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</si>
  <si>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</si>
  <si>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</si>
  <si>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</si>
  <si>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</si>
  <si>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</si>
  <si>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</si>
  <si>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</si>
  <si>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</si>
  <si>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</si>
  <si>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</si>
  <si>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</si>
  <si>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</si>
  <si>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</si>
  <si>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</si>
  <si>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</si>
  <si>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</si>
  <si>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</si>
  <si>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</si>
  <si>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</si>
  <si>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</si>
  <si>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</si>
  <si>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</si>
  <si>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</si>
  <si>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</si>
  <si>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</si>
  <si>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</si>
  <si>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</si>
  <si>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</si>
  <si>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</si>
  <si>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</si>
  <si>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</si>
  <si>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</si>
  <si>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</si>
  <si>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</si>
  <si>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</si>
  <si>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</si>
  <si>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</si>
  <si>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</si>
  <si>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</si>
  <si>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</si>
  <si>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</si>
  <si>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</si>
  <si>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</si>
  <si>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</si>
  <si>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</si>
  <si>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</si>
  <si>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</si>
  <si>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</si>
  <si>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</si>
  <si>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</si>
  <si>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</si>
  <si>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</si>
  <si>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</si>
  <si>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</si>
  <si>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</si>
  <si>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</si>
  <si>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</si>
  <si>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</si>
  <si>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</si>
  <si>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</si>
  <si>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</si>
  <si>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</si>
  <si>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</si>
  <si>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</si>
  <si>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</si>
  <si>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</si>
  <si>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</si>
  <si>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</si>
  <si>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</si>
  <si>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</si>
  <si>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</si>
  <si>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</si>
  <si>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</si>
  <si>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</si>
  <si>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</si>
  <si>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</si>
  <si>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</si>
  <si>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</si>
  <si>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</si>
  <si>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</si>
  <si>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</si>
  <si>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</si>
  <si>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</si>
  <si>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</si>
  <si>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</si>
  <si>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</si>
  <si>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</si>
  <si>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</si>
  <si>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</si>
  <si>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</si>
  <si>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</si>
  <si>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</si>
  <si>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</si>
  <si>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</si>
  <si>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</si>
  <si>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</si>
  <si>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</si>
  <si>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</si>
  <si>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</si>
  <si>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</si>
  <si>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</si>
  <si>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</si>
  <si>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</si>
  <si>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</si>
  <si>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</si>
  <si>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</si>
  <si>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</si>
  <si>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</si>
  <si>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</si>
  <si>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</si>
  <si>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</si>
  <si>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</si>
  <si>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</si>
  <si>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</si>
  <si>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</si>
  <si>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</si>
  <si>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</si>
  <si>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</si>
  <si>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</si>
  <si>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</si>
  <si>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</si>
  <si>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</si>
  <si>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</si>
  <si>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</si>
  <si>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</si>
  <si>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</si>
  <si>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</si>
  <si>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</si>
  <si>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</si>
  <si>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</si>
  <si>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</si>
  <si>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</si>
  <si>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</si>
  <si>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</si>
  <si>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</si>
  <si>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</si>
  <si>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</si>
  <si>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</si>
  <si>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</si>
  <si>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</si>
  <si>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</si>
  <si>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</si>
  <si>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</si>
  <si>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</si>
  <si>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</si>
  <si>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</si>
  <si>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</si>
  <si>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</si>
  <si>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</si>
  <si>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</si>
  <si>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</si>
  <si>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</si>
  <si>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</si>
  <si>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</si>
  <si>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</si>
  <si>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</si>
  <si>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</si>
  <si>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</si>
  <si>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</si>
  <si>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</si>
  <si>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</si>
  <si>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</si>
  <si>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</si>
  <si>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</si>
  <si>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</si>
  <si>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</si>
  <si>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</si>
  <si>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</si>
  <si>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</si>
  <si>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</si>
  <si>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</si>
  <si>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</si>
  <si>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</si>
  <si>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</si>
  <si>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</si>
  <si>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</si>
  <si>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</si>
  <si>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</si>
  <si>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</si>
  <si>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</si>
  <si>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</si>
  <si>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</si>
  <si>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</si>
  <si>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</si>
  <si>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</si>
  <si>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</si>
  <si>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</si>
  <si>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</si>
  <si>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</si>
  <si>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</si>
  <si>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</si>
  <si>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</si>
  <si>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</si>
  <si>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</si>
  <si>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</si>
  <si>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</si>
  <si>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</si>
  <si>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</si>
  <si>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</si>
  <si>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</si>
  <si>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</si>
  <si>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</si>
  <si>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</si>
  <si>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</si>
  <si>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</si>
  <si>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</si>
  <si>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</si>
  <si>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</si>
  <si>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</si>
  <si>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</si>
  <si>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</si>
  <si>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</si>
  <si>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</si>
  <si>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</si>
  <si>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</si>
  <si>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</si>
  <si>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</si>
  <si>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</si>
  <si>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</si>
  <si>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</si>
  <si>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</si>
  <si>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</si>
  <si>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</si>
  <si>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</si>
  <si>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</si>
  <si>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</si>
  <si>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</si>
  <si>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</si>
  <si>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</si>
  <si>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</si>
  <si>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</si>
  <si>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</si>
  <si>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</si>
  <si>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</si>
  <si>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</si>
  <si>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</si>
  <si>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</si>
  <si>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</si>
  <si>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</si>
  <si>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</si>
  <si>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</si>
  <si>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</si>
  <si>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</si>
  <si>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</si>
  <si>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</si>
  <si>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</si>
  <si>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</si>
  <si>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</si>
  <si>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</si>
  <si>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</si>
  <si>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</si>
  <si>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</si>
  <si>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</si>
  <si>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</si>
  <si>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</si>
  <si>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</si>
  <si>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</si>
  <si>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</si>
  <si>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</si>
  <si>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</si>
  <si>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</si>
  <si>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</si>
  <si>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</si>
  <si>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</si>
  <si>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</si>
  <si>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</si>
  <si>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</si>
  <si>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</si>
  <si>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</si>
  <si>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</si>
  <si>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</si>
  <si>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</si>
  <si>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</si>
  <si>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</si>
  <si>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</si>
  <si>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</si>
  <si>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</si>
  <si>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</si>
  <si>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</si>
  <si>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</si>
  <si>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</si>
  <si>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</si>
  <si>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</si>
  <si>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</si>
  <si>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</si>
  <si>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</si>
  <si>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</si>
  <si>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</si>
  <si>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</si>
  <si>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</si>
  <si>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</si>
  <si>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</si>
  <si>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</si>
  <si>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</si>
  <si>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</si>
  <si>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</si>
  <si>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</si>
  <si>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</si>
  <si>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</si>
  <si>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</si>
  <si>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</si>
  <si>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</si>
  <si>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</si>
  <si>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</si>
  <si>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</si>
  <si>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</si>
  <si>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</si>
  <si>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</si>
  <si>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</si>
  <si>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</si>
  <si>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</si>
  <si>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</si>
  <si>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</si>
  <si>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</si>
  <si>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</si>
  <si>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</si>
  <si>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</si>
  <si>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</si>
  <si>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</si>
  <si>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</si>
  <si>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</si>
  <si>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</si>
  <si>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</si>
  <si>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</si>
  <si>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</si>
  <si>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</si>
  <si>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</si>
  <si>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</si>
  <si>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</si>
  <si>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</si>
  <si>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</si>
  <si>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</si>
  <si>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</si>
  <si>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</si>
  <si>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</si>
  <si>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</si>
  <si>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</si>
  <si>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</si>
  <si>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</si>
  <si>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</si>
  <si>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</si>
  <si>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</si>
  <si>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</si>
  <si>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</si>
  <si>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</si>
  <si>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</si>
  <si>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</si>
  <si>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</si>
  <si>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</si>
  <si>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</si>
  <si>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</si>
  <si>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</si>
  <si>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</si>
  <si>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</si>
  <si>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</si>
  <si>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</si>
  <si>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</si>
  <si>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</si>
  <si>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</si>
  <si>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</si>
  <si>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</si>
  <si>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</si>
  <si>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</si>
  <si>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</si>
  <si>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</si>
  <si>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</si>
  <si>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</si>
  <si>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</si>
  <si>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</si>
  <si>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</si>
  <si>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</si>
  <si>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</si>
  <si>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</si>
  <si>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</si>
  <si>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</si>
  <si>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</si>
  <si>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</si>
  <si>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</si>
  <si>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</si>
  <si>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</si>
  <si>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</si>
  <si>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</si>
  <si>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</si>
  <si>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</si>
  <si>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</si>
  <si>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</si>
  <si>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</si>
  <si>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</si>
  <si>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</si>
  <si>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</si>
  <si>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</si>
  <si>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</si>
  <si>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</si>
  <si>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</si>
  <si>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</si>
  <si>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</si>
  <si>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</si>
  <si>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</si>
  <si>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</si>
  <si>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</si>
  <si>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</si>
  <si>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</si>
  <si>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</si>
  <si>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</si>
  <si>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</si>
  <si>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</si>
  <si>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</si>
  <si>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</si>
  <si>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</si>
  <si>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</si>
  <si>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</si>
  <si>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</si>
  <si>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</si>
  <si>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</si>
  <si>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</si>
  <si>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</si>
  <si>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</si>
  <si>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</si>
  <si>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</si>
  <si>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</si>
  <si>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</si>
  <si>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</si>
  <si>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</si>
  <si>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</si>
  <si>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</si>
  <si>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</si>
  <si>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</si>
  <si>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</si>
  <si>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</si>
  <si>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</si>
  <si>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</si>
  <si>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</si>
  <si>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</si>
  <si>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</si>
  <si>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</si>
  <si>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</si>
  <si>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</si>
  <si>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</si>
  <si>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</si>
  <si>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</si>
  <si>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</si>
  <si>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</si>
  <si>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</si>
  <si>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</si>
  <si>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</si>
  <si>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</si>
  <si>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</si>
  <si>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</si>
  <si>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</si>
  <si>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</si>
  <si>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</si>
  <si>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</si>
  <si>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</si>
  <si>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</si>
  <si>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</si>
  <si>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</si>
  <si>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</si>
  <si>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</si>
  <si>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</si>
  <si>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</si>
  <si>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</si>
  <si>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</si>
  <si>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</si>
  <si>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</si>
  <si>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</si>
  <si>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</si>
  <si>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</si>
  <si>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</si>
  <si>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</si>
  <si>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</si>
  <si>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</si>
  <si>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</si>
  <si>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</si>
  <si>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</si>
  <si>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</si>
  <si>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</si>
  <si>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</si>
  <si>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</si>
  <si>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</si>
  <si>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</si>
  <si>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</si>
  <si>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</si>
  <si>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</si>
  <si>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</si>
  <si>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</si>
  <si>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</si>
  <si>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</si>
  <si>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</si>
  <si>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</si>
  <si>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</si>
  <si>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</si>
  <si>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</si>
  <si>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</si>
  <si>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</si>
  <si>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</si>
  <si>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</si>
  <si>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</si>
  <si>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</si>
  <si>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</si>
  <si>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</si>
  <si>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</si>
  <si>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</si>
  <si>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</si>
  <si>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</si>
  <si>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</si>
  <si>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</si>
  <si>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</si>
  <si>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</si>
  <si>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</si>
  <si>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</si>
  <si>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</si>
  <si>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</si>
  <si>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</si>
  <si>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</si>
  <si>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</si>
  <si>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</si>
  <si>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</si>
  <si>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</si>
  <si>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</si>
  <si>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</si>
  <si>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</si>
  <si>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</si>
  <si>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</si>
  <si>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</si>
  <si>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</si>
  <si>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</si>
  <si>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</si>
  <si>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</si>
  <si>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</si>
  <si>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</si>
  <si>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</si>
  <si>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</si>
  <si>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</si>
  <si>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</si>
  <si>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</si>
  <si>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</si>
  <si>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</si>
  <si>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</si>
  <si>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</si>
  <si>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</si>
  <si>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</si>
  <si>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</si>
  <si>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</si>
  <si>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</si>
  <si>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</si>
  <si>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</si>
  <si>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</si>
  <si>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</si>
  <si>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</si>
  <si>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</si>
  <si>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</si>
  <si>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</si>
  <si>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</si>
  <si>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</si>
  <si>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</si>
  <si>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</si>
  <si>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</si>
  <si>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</si>
  <si>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</si>
  <si>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</si>
  <si>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</si>
  <si>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</si>
  <si>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</si>
  <si>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</si>
  <si>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</si>
  <si>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</si>
  <si>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</si>
  <si>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</si>
  <si>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</si>
  <si>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</si>
  <si>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</si>
  <si>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</si>
  <si>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</si>
  <si>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</si>
  <si>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</si>
  <si>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</si>
  <si>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</si>
  <si>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</si>
  <si>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</si>
  <si>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</si>
  <si>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</si>
  <si>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</si>
  <si>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</si>
  <si>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</si>
  <si>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</si>
  <si>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</si>
  <si>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</si>
  <si>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</si>
  <si>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</si>
  <si>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</si>
  <si>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</si>
  <si>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</si>
  <si>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</si>
  <si>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</si>
  <si>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</si>
  <si>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</si>
  <si>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</si>
  <si>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</si>
  <si>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</si>
  <si>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</si>
  <si>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</si>
  <si>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</si>
  <si>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</si>
  <si>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</si>
  <si>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</si>
  <si>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</si>
  <si>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</si>
  <si>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</si>
  <si>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</si>
  <si>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</si>
  <si>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</si>
  <si>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</si>
  <si>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</si>
  <si>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</si>
  <si>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</si>
  <si>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</si>
  <si>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</si>
  <si>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</si>
  <si>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</si>
  <si>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</si>
  <si>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</si>
  <si>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</si>
  <si>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</si>
  <si>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</si>
  <si>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</si>
  <si>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</si>
  <si>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</si>
  <si>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</si>
  <si>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</si>
  <si>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</si>
  <si>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</si>
  <si>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</si>
  <si>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</si>
  <si>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</si>
  <si>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</si>
  <si>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</si>
  <si>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</si>
  <si>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</si>
  <si>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</si>
  <si>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</si>
  <si>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</si>
  <si>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</si>
  <si>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</si>
  <si>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</si>
  <si>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</si>
  <si>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</si>
  <si>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</si>
  <si>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</si>
  <si>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</si>
  <si>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</si>
  <si>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</si>
  <si>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</si>
  <si>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</si>
  <si>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</si>
  <si>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</si>
  <si>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</si>
  <si>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</si>
  <si>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</si>
  <si>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</si>
  <si>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</si>
  <si>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</si>
  <si>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</si>
  <si>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</si>
  <si>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</si>
  <si>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</si>
  <si>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</si>
  <si>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</si>
  <si>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</si>
  <si>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</si>
  <si>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</si>
  <si>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</si>
  <si>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</si>
  <si>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</si>
  <si>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</si>
  <si>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</si>
  <si>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</si>
  <si>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</si>
  <si>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</si>
  <si>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</si>
  <si>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</si>
  <si>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</si>
  <si>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</si>
  <si>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</si>
  <si>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</si>
  <si>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</si>
  <si>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</si>
  <si>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</si>
  <si>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</si>
  <si>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</si>
  <si>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</si>
  <si>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</si>
  <si>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</si>
  <si>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</si>
  <si>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</si>
  <si>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</si>
  <si>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</si>
  <si>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</si>
  <si>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</si>
  <si>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</si>
  <si>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</si>
  <si>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</si>
  <si>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</si>
  <si>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</si>
  <si>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</si>
  <si>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</si>
  <si>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</si>
  <si>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</si>
  <si>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</si>
  <si>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</si>
  <si>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</si>
  <si>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</si>
  <si>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</si>
  <si>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</si>
  <si>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</si>
  <si>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</si>
  <si>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</si>
  <si>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</si>
  <si>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</si>
  <si>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</si>
  <si>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</si>
  <si>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</si>
  <si>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</si>
  <si>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</si>
  <si>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</si>
  <si>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</si>
  <si>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</si>
  <si>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</si>
  <si>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</si>
  <si>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</si>
  <si>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</si>
  <si>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</si>
  <si>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</si>
  <si>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</si>
  <si>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</si>
  <si>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</si>
  <si>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</si>
  <si>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</si>
  <si>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</si>
  <si>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</si>
  <si>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</si>
  <si>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</si>
  <si>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</si>
  <si>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</si>
  <si>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</si>
  <si>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</si>
  <si>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</si>
  <si>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</si>
  <si>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</si>
  <si>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</si>
  <si>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</si>
  <si>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</si>
  <si>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</si>
  <si>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</si>
  <si>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</si>
  <si>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</si>
  <si>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</si>
  <si>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</si>
  <si>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</si>
  <si>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</si>
  <si>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</si>
  <si>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</si>
  <si>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</si>
  <si>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</si>
  <si>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</si>
  <si>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</si>
  <si>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</si>
  <si>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</si>
  <si>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</si>
  <si>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</si>
  <si>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</si>
  <si>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</si>
  <si>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</si>
  <si>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</si>
  <si>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</si>
  <si>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</si>
  <si>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</si>
  <si>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</si>
  <si>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</si>
  <si>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</si>
  <si>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</si>
  <si>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</si>
  <si>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</si>
  <si>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</si>
  <si>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</si>
  <si>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</si>
  <si>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</si>
  <si>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</si>
  <si>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</si>
  <si>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</si>
  <si>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</si>
  <si>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</si>
  <si>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</si>
  <si>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</si>
  <si>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</si>
  <si>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</si>
  <si>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</si>
  <si>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</si>
  <si>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</si>
  <si>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</si>
  <si>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</si>
  <si>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</si>
  <si>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</si>
  <si>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</si>
  <si>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</si>
  <si>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</si>
  <si>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</si>
  <si>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</si>
  <si>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</si>
  <si>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</si>
  <si>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</si>
  <si>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</si>
  <si>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</si>
  <si>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</si>
  <si>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</si>
  <si>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</si>
  <si>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</si>
  <si>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</si>
  <si>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</si>
  <si>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</si>
  <si>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</si>
  <si>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</si>
  <si>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</si>
  <si>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</si>
  <si>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</si>
  <si>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</si>
  <si>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</si>
  <si>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</si>
  <si>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</si>
  <si>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</si>
  <si>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</si>
  <si>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</si>
  <si>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</si>
  <si>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</si>
  <si>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</si>
  <si>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</si>
  <si>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</si>
  <si>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</si>
  <si>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</si>
  <si>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</si>
  <si>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</si>
  <si>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</si>
  <si>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</si>
  <si>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</si>
  <si>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</si>
  <si>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</si>
  <si>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</si>
  <si>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</si>
  <si>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</si>
  <si>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</si>
  <si>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</si>
  <si>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</si>
  <si>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</si>
  <si>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</si>
  <si>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</si>
  <si>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</si>
  <si>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</si>
  <si>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</si>
  <si>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</si>
  <si>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</si>
  <si>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</si>
  <si>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</si>
  <si>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</si>
  <si>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</si>
  <si>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</si>
  <si>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</si>
  <si>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</si>
  <si>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</si>
  <si>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</si>
  <si>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</si>
  <si>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</si>
  <si>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</si>
  <si>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</si>
  <si>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</si>
  <si>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</si>
  <si>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</si>
  <si>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</si>
  <si>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</si>
  <si>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</si>
  <si>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</si>
  <si>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</si>
  <si>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</si>
  <si>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</si>
  <si>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</si>
  <si>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</si>
  <si>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</si>
  <si>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</si>
  <si>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</si>
  <si>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</si>
  <si>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</si>
  <si>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</si>
  <si>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</si>
  <si>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</si>
  <si>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</si>
  <si>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</si>
  <si>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</si>
  <si>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</si>
  <si>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</si>
  <si>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</si>
  <si>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</si>
  <si>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</si>
  <si>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</si>
  <si>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</si>
  <si>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</si>
  <si>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</si>
  <si>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</si>
  <si>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</si>
  <si>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</si>
  <si>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</si>
  <si>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</si>
  <si>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</si>
  <si>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</si>
  <si>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</si>
  <si>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</si>
  <si>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</si>
  <si>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</si>
  <si>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</si>
  <si>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</si>
  <si>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</si>
  <si>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</si>
  <si>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</si>
  <si>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</si>
  <si>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</si>
  <si>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</si>
  <si>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</si>
  <si>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</si>
  <si>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</si>
  <si>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</si>
  <si>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</si>
  <si>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</si>
  <si>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</si>
  <si>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</si>
  <si>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</si>
  <si>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</si>
  <si>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</si>
  <si>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</si>
  <si>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</si>
  <si>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</si>
  <si>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</si>
  <si>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</si>
  <si>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</si>
  <si>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</si>
  <si>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</si>
  <si>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</si>
  <si>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</si>
  <si>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</si>
  <si>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</si>
  <si>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</si>
  <si>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</si>
  <si>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</si>
  <si>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</si>
  <si>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</si>
  <si>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</si>
  <si>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</si>
  <si>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</si>
  <si>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</si>
  <si>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</si>
  <si>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</si>
  <si>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</si>
  <si>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</si>
  <si>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</si>
  <si>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</si>
  <si>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</si>
  <si>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</si>
  <si>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</si>
  <si>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</si>
  <si>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</si>
  <si>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</si>
  <si>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</si>
  <si>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</si>
  <si>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</si>
  <si>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</si>
  <si>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</si>
  <si>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</si>
  <si>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</si>
  <si>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</si>
  <si>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</si>
  <si>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</si>
  <si>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</si>
  <si>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</si>
  <si>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</si>
  <si>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</si>
  <si>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</si>
  <si>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</si>
  <si>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</si>
  <si>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</si>
  <si>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</si>
  <si>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</si>
  <si>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</si>
  <si>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</si>
  <si>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</si>
  <si>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</si>
  <si>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</si>
  <si>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</si>
  <si>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</si>
  <si>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</si>
  <si>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</si>
  <si>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</si>
  <si>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</si>
  <si>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</si>
  <si>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</si>
  <si>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</si>
  <si>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</si>
  <si>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</si>
  <si>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</si>
  <si>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</si>
  <si>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</si>
  <si>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</si>
  <si>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</si>
  <si>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</si>
  <si>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</si>
  <si>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</si>
  <si>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</si>
  <si>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</si>
  <si>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</si>
  <si>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</si>
  <si>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</si>
  <si>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</si>
  <si>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</si>
  <si>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</si>
  <si>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</si>
  <si>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</si>
  <si>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</si>
  <si>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</si>
  <si>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</si>
  <si>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</si>
  <si>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</si>
  <si>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</si>
  <si>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</si>
  <si>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</si>
  <si>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</si>
  <si>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</si>
  <si>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</si>
  <si>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</si>
  <si>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</si>
  <si>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</si>
  <si>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</si>
  <si>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</si>
  <si>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</si>
  <si>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</si>
  <si>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</si>
  <si>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</si>
  <si>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</si>
  <si>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</si>
  <si>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</si>
  <si>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</si>
  <si>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</si>
  <si>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</si>
  <si>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</si>
  <si>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</si>
  <si>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</si>
  <si>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</si>
  <si>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</si>
  <si>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</si>
  <si>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</si>
  <si>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</si>
  <si>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</si>
  <si>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</si>
  <si>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</si>
  <si>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</si>
  <si>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</si>
  <si>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</si>
  <si>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</si>
  <si>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</si>
  <si>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</si>
  <si>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</si>
  <si>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</si>
  <si>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</si>
  <si>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</si>
  <si>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</si>
  <si>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</si>
  <si>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</si>
  <si>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</si>
  <si>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</si>
  <si>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</si>
  <si>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</si>
  <si>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</si>
  <si>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</si>
  <si>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</si>
  <si>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</si>
  <si>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</si>
  <si>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</si>
  <si>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</si>
  <si>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</si>
  <si>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</si>
  <si>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</si>
  <si>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</si>
  <si>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</si>
  <si>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</si>
  <si>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</si>
  <si>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</si>
  <si>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</si>
  <si>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</si>
  <si>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</si>
  <si>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</si>
  <si>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</si>
  <si>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</si>
  <si>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</si>
  <si>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</si>
  <si>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</si>
  <si>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</si>
  <si>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</si>
  <si>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</si>
  <si>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</si>
  <si>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</si>
  <si>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</si>
  <si>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</si>
  <si>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</si>
  <si>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</si>
  <si>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</si>
  <si>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</si>
  <si>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</si>
  <si>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</si>
  <si>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</si>
  <si>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</si>
  <si>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</si>
  <si>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</si>
  <si>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</si>
  <si>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</si>
  <si>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</si>
  <si>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</si>
  <si>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</si>
  <si>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</si>
  <si>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</si>
  <si>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</si>
  <si>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</si>
  <si>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</si>
  <si>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</si>
  <si>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</si>
  <si>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</si>
  <si>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</si>
  <si>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</si>
  <si>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</si>
  <si>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</si>
  <si>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</si>
  <si>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</si>
  <si>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</si>
  <si>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</si>
  <si>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</si>
  <si>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</si>
  <si>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</si>
  <si>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</si>
  <si>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</si>
  <si>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</si>
  <si>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</si>
  <si>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</si>
  <si>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</si>
  <si>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</si>
  <si>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</si>
  <si>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</si>
  <si>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</si>
  <si>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</si>
  <si>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</si>
  <si>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</si>
  <si>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</si>
  <si>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</si>
  <si>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</si>
  <si>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</si>
  <si>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</si>
  <si>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</si>
  <si>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</si>
  <si>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</si>
  <si>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</si>
  <si>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</si>
  <si>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</si>
  <si>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</si>
  <si>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</si>
  <si>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</si>
  <si>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</si>
  <si>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</si>
  <si>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</si>
  <si>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</si>
  <si>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</si>
  <si>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</si>
  <si>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</si>
  <si>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</si>
  <si>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</si>
  <si>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</si>
  <si>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</si>
  <si>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</si>
  <si>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</si>
  <si>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</si>
  <si>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</si>
  <si>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</si>
  <si>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</si>
  <si>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</si>
  <si>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</si>
  <si>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</si>
  <si>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</si>
  <si>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</si>
  <si>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</si>
  <si>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</si>
  <si>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</si>
  <si>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</si>
  <si>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</si>
  <si>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</si>
  <si>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</si>
  <si>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</si>
  <si>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</si>
  <si>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</si>
  <si>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</si>
  <si>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</si>
  <si>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</si>
  <si>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</si>
  <si>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</si>
  <si>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</si>
  <si>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</si>
  <si>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</si>
  <si>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</si>
  <si>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</si>
  <si>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</si>
  <si>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</si>
  <si>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</si>
  <si>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</si>
  <si>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</si>
  <si>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</si>
  <si>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</si>
  <si>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</si>
  <si>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</si>
  <si>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</si>
  <si>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</si>
  <si>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</si>
  <si>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</si>
  <si>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</si>
  <si>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</si>
  <si>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</si>
  <si>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</si>
  <si>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</si>
  <si>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</si>
  <si>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</si>
  <si>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</si>
  <si>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</si>
  <si>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</si>
  <si>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</si>
  <si>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</si>
  <si>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</si>
  <si>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</si>
  <si>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</si>
  <si>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</si>
  <si>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</si>
  <si>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</si>
  <si>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</si>
  <si>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</si>
  <si>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</si>
  <si>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</si>
  <si>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</si>
  <si>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</si>
  <si>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</si>
  <si>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</si>
  <si>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</si>
  <si>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</si>
  <si>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</si>
  <si>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</si>
  <si>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</si>
  <si>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</si>
  <si>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</si>
  <si>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</si>
  <si>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</si>
  <si>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</si>
  <si>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</si>
  <si>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</si>
  <si>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</si>
  <si>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</si>
  <si>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</si>
  <si>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</si>
  <si>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</si>
  <si>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</si>
  <si>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</si>
  <si>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</si>
  <si>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</si>
  <si>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</si>
  <si>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</si>
  <si>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</si>
  <si>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</si>
  <si>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</si>
  <si>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</si>
  <si>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</si>
  <si>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</si>
  <si>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</si>
  <si>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</si>
  <si>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</si>
  <si>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</si>
  <si>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</si>
  <si>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</si>
  <si>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</si>
  <si>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</si>
  <si>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</si>
  <si>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</si>
  <si>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</si>
  <si>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</si>
  <si>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</si>
  <si>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</si>
  <si>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</si>
  <si>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</si>
  <si>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</si>
  <si>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</si>
  <si>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</si>
  <si>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</si>
  <si>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</si>
  <si>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</si>
  <si>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</si>
  <si>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</si>
  <si>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</si>
  <si>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</si>
  <si>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</si>
  <si>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</si>
  <si>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</si>
  <si>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</si>
  <si>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</si>
  <si>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</si>
  <si>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</si>
  <si>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</si>
  <si>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</si>
  <si>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</si>
  <si>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</si>
  <si>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</si>
  <si>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</si>
  <si>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</si>
  <si>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</si>
  <si>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</si>
  <si>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</si>
  <si>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</si>
  <si>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</si>
  <si>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</si>
  <si>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</si>
  <si>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</si>
  <si>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</si>
  <si>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</si>
  <si>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</si>
  <si>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</si>
  <si>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</si>
  <si>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</si>
  <si>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</si>
  <si>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</si>
  <si>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</si>
  <si>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</si>
  <si>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</si>
  <si>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</si>
  <si>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</si>
  <si>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</si>
  <si>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</si>
  <si>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</si>
  <si>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</si>
  <si>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</si>
  <si>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</si>
  <si>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</si>
  <si>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</si>
  <si>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</si>
  <si>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</si>
  <si>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</si>
  <si>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</si>
  <si>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</si>
  <si>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</si>
  <si>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</si>
  <si>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</si>
  <si>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</si>
  <si>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</si>
  <si>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</si>
  <si>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</si>
  <si>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</si>
  <si>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</si>
  <si>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</si>
  <si>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</si>
  <si>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</si>
  <si>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</si>
  <si>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</si>
  <si>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</si>
  <si>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</si>
  <si>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</si>
  <si>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</si>
  <si>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</si>
  <si>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</si>
  <si>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</si>
  <si>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</si>
  <si>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</si>
  <si>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</si>
  <si>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</si>
  <si>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</si>
  <si>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</si>
  <si>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</si>
  <si>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</si>
  <si>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</si>
  <si>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</si>
  <si>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</si>
  <si>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</si>
  <si>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</si>
  <si>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</si>
  <si>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</si>
  <si>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</si>
  <si>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</si>
  <si>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</si>
  <si>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</si>
  <si>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</si>
  <si>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</si>
  <si>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</si>
  <si>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</si>
  <si>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</si>
  <si>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</si>
  <si>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</si>
  <si>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</si>
  <si>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</si>
  <si>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</si>
  <si>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</si>
  <si>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</si>
  <si>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</si>
  <si>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</si>
  <si>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</si>
  <si>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</si>
  <si>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</si>
  <si>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</si>
  <si>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</si>
  <si>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</si>
  <si>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</si>
  <si>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</si>
  <si>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</si>
  <si>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</si>
  <si>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</si>
  <si>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</si>
  <si>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</si>
  <si>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</si>
  <si>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</si>
  <si>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</si>
  <si>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</si>
  <si>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</si>
  <si>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</si>
  <si>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</si>
  <si>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</si>
  <si>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</si>
  <si>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</si>
  <si>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</si>
  <si>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</si>
  <si>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</si>
  <si>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</si>
  <si>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</si>
  <si>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</si>
  <si>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</si>
  <si>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</si>
  <si>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</si>
  <si>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</si>
  <si>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</si>
  <si>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</si>
  <si>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</si>
  <si>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</si>
  <si>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</si>
  <si>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</si>
  <si>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</si>
  <si>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</si>
  <si>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</si>
  <si>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</si>
  <si>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</si>
  <si>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</si>
  <si>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</si>
  <si>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</si>
  <si>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</si>
  <si>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</si>
  <si>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</si>
  <si>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</si>
  <si>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</si>
  <si>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</si>
  <si>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</si>
  <si>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</si>
  <si>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</si>
  <si>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</si>
  <si>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</si>
  <si>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</si>
  <si>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</si>
  <si>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</si>
  <si>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</si>
  <si>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</si>
  <si>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</si>
  <si>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</si>
  <si>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</si>
  <si>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</si>
  <si>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</si>
  <si>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</si>
  <si>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</si>
  <si>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</si>
  <si>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</si>
  <si>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</si>
  <si>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</si>
  <si>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</si>
  <si>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</si>
  <si>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</si>
  <si>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</si>
  <si>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</si>
  <si>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</si>
  <si>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</si>
  <si>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</si>
  <si>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</si>
  <si>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</si>
  <si>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</si>
  <si>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</si>
  <si>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</si>
  <si>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</si>
  <si>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</si>
  <si>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</si>
  <si>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</si>
  <si>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</si>
  <si>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</si>
  <si>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</si>
  <si>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</si>
  <si>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</si>
  <si>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</si>
  <si>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</si>
  <si>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</si>
  <si>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</si>
  <si>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</si>
  <si>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</si>
  <si>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</si>
  <si>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</si>
  <si>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</si>
  <si>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</si>
  <si>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</si>
  <si>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</si>
  <si>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</si>
  <si>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</si>
  <si>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</si>
  <si>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</si>
  <si>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</si>
  <si>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</si>
  <si>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</si>
  <si>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</si>
  <si>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</si>
  <si>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</si>
  <si>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</si>
  <si>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</si>
  <si>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</si>
  <si>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</si>
  <si>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</si>
  <si>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</si>
  <si>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</si>
  <si>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</si>
  <si>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</si>
  <si>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</si>
  <si>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</si>
  <si>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</si>
  <si>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</si>
  <si>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</si>
  <si>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</si>
  <si>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</si>
  <si>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</si>
  <si>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</si>
  <si>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</si>
  <si>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</si>
  <si>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</si>
  <si>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</si>
  <si>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</si>
  <si>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</si>
  <si>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</si>
  <si>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</si>
  <si>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</si>
  <si>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</si>
  <si>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</si>
  <si>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</si>
  <si>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</si>
  <si>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</si>
  <si>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</si>
  <si>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</si>
  <si>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</si>
  <si>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</si>
  <si>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</si>
  <si>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</si>
  <si>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</si>
  <si>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</si>
  <si>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</si>
  <si>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</si>
  <si>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</si>
  <si>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</si>
  <si>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</si>
  <si>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</si>
  <si>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</si>
  <si>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</si>
  <si>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</si>
  <si>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</si>
  <si>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</si>
  <si>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</si>
  <si>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</si>
  <si>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</si>
  <si>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</si>
  <si>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</si>
  <si>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</si>
  <si>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</si>
  <si>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</si>
  <si>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</si>
  <si>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</si>
  <si>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</si>
  <si>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</si>
  <si>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</si>
  <si>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</si>
  <si>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</si>
  <si>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</si>
  <si>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</si>
  <si>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</si>
  <si>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</si>
  <si>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</si>
  <si>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</si>
  <si>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</si>
  <si>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</si>
  <si>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</si>
  <si>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</si>
  <si>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</si>
  <si>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</si>
  <si>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</si>
  <si>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</si>
  <si>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</si>
  <si>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</si>
  <si>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</si>
  <si>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</si>
  <si>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</si>
  <si>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</si>
  <si>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</si>
  <si>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</si>
  <si>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</si>
  <si>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</si>
  <si>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</si>
  <si>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</si>
  <si>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</si>
  <si>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</si>
  <si>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</si>
  <si>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</si>
  <si>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</si>
  <si>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</si>
  <si>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</si>
  <si>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</si>
  <si>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</si>
  <si>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</si>
  <si>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</si>
  <si>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</si>
  <si>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</si>
  <si>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</si>
  <si>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</si>
  <si>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</si>
  <si>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</si>
  <si>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</si>
  <si>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</si>
  <si>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</si>
  <si>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</si>
  <si>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</si>
  <si>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</si>
  <si>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</si>
  <si>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</si>
  <si>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</si>
  <si>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</si>
  <si>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</si>
  <si>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</si>
  <si>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</si>
  <si>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</si>
  <si>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</si>
  <si>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</si>
  <si>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</si>
  <si>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</si>
  <si>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</si>
  <si>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</si>
  <si>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</si>
  <si>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</si>
  <si>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</si>
  <si>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</si>
  <si>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</si>
  <si>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</si>
  <si>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</si>
  <si>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</si>
  <si>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</si>
  <si>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</si>
  <si>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</si>
  <si>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</si>
  <si>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</si>
  <si>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</si>
  <si>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</si>
  <si>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</si>
  <si>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</si>
  <si>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</si>
  <si>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</si>
  <si>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</si>
  <si>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</si>
  <si>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</si>
  <si>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</si>
  <si>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</si>
  <si>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</si>
  <si>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</si>
  <si>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</si>
  <si>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</si>
  <si>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</si>
  <si>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</si>
  <si>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</si>
  <si>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</si>
  <si>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</si>
  <si>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</si>
  <si>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</si>
  <si>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</si>
  <si>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</si>
  <si>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</si>
  <si>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</si>
  <si>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</si>
  <si>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</si>
  <si>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</si>
  <si>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</si>
  <si>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</si>
  <si>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</si>
  <si>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</si>
  <si>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</si>
  <si>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</si>
  <si>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</si>
  <si>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</si>
  <si>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</si>
  <si>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</si>
  <si>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</si>
  <si>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</si>
  <si>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</si>
  <si>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</si>
  <si>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</si>
  <si>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</si>
  <si>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</si>
  <si>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</si>
  <si>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</si>
  <si>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</si>
  <si>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</si>
  <si>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</si>
  <si>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</si>
  <si>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</si>
  <si>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</si>
  <si>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</si>
  <si>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</si>
  <si>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</si>
  <si>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</si>
  <si>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</si>
  <si>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</si>
  <si>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</si>
  <si>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</si>
  <si>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</si>
  <si>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</si>
  <si>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</si>
  <si>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</si>
  <si>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</si>
  <si>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</si>
  <si>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</si>
  <si>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</si>
  <si>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</si>
  <si>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</si>
  <si>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</si>
  <si>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</si>
  <si>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</si>
  <si>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</si>
  <si>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</si>
  <si>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</si>
  <si>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</si>
  <si>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</si>
  <si>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</si>
  <si>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</si>
  <si>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</si>
  <si>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</si>
  <si>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</si>
  <si>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</si>
  <si>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</si>
  <si>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</si>
  <si>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</si>
  <si>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</si>
  <si>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</si>
  <si>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</si>
  <si>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</si>
  <si>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</si>
  <si>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</si>
  <si>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</si>
  <si>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</si>
  <si>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</si>
  <si>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</si>
  <si>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</si>
  <si>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</si>
  <si>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</si>
  <si>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</si>
  <si>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</si>
  <si>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</si>
  <si>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</si>
  <si>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</si>
  <si>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</si>
  <si>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</si>
  <si>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</si>
  <si>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</si>
  <si>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</si>
  <si>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</si>
  <si>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</si>
  <si>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</si>
  <si>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</si>
  <si>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</si>
  <si>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</si>
  <si>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</si>
  <si>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</si>
  <si>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</si>
  <si>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</si>
  <si>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</si>
  <si>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</si>
  <si>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</si>
  <si>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</si>
  <si>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</si>
  <si>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</si>
  <si>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</si>
  <si>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</si>
  <si>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</si>
  <si>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</si>
  <si>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</si>
  <si>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</si>
  <si>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</si>
  <si>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</si>
  <si>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</si>
  <si>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</si>
  <si>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</si>
  <si>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</si>
  <si>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</si>
  <si>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</si>
  <si>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</si>
  <si>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</si>
  <si>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</si>
  <si>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</si>
  <si>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</si>
  <si>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</si>
  <si>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</si>
  <si>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</si>
  <si>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</si>
  <si>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</si>
  <si>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</si>
  <si>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</si>
  <si>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</si>
  <si>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</si>
  <si>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</si>
  <si>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</si>
  <si>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</si>
  <si>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</si>
  <si>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</si>
  <si>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</si>
  <si>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</si>
  <si>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</si>
  <si>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</si>
  <si>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</si>
  <si>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</si>
  <si>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</si>
  <si>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</si>
  <si>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</si>
  <si>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</si>
  <si>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</si>
  <si>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</si>
  <si>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</si>
  <si>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</si>
  <si>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</si>
  <si>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</si>
  <si>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</si>
  <si>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</si>
  <si>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</si>
  <si>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</si>
  <si>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</si>
  <si>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</si>
  <si>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</si>
  <si>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</si>
  <si>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</si>
  <si>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</si>
  <si>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</si>
  <si>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</si>
  <si>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</si>
  <si>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</si>
  <si>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</si>
  <si>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</si>
  <si>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</si>
  <si>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</si>
  <si>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</si>
  <si>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</si>
  <si>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</si>
  <si>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</si>
  <si>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</si>
  <si>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</si>
  <si>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</si>
  <si>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</si>
  <si>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</si>
  <si>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</si>
  <si>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</si>
  <si>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</si>
  <si>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</si>
  <si>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</si>
  <si>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</si>
  <si>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</si>
  <si>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</si>
  <si>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</si>
  <si>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</si>
  <si>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</si>
  <si>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</si>
  <si>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</si>
  <si>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</si>
  <si>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</si>
  <si>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</si>
  <si>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</si>
  <si>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</si>
  <si>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</si>
  <si>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</si>
  <si>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</si>
  <si>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</si>
  <si>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</si>
  <si>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</si>
  <si>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</si>
  <si>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</si>
  <si>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</si>
  <si>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</si>
  <si>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</si>
  <si>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</si>
  <si>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</si>
  <si>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</si>
  <si>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</si>
  <si>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</si>
  <si>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</si>
  <si>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</si>
  <si>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</si>
  <si>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</si>
  <si>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</si>
  <si>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</si>
  <si>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</si>
  <si>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</si>
  <si>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</si>
  <si>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</si>
  <si>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</si>
  <si>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</si>
  <si>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</si>
  <si>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</si>
  <si>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</si>
  <si>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</si>
  <si>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</si>
  <si>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</si>
  <si>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</si>
  <si>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</si>
  <si>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</si>
  <si>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</si>
  <si>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</si>
  <si>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</si>
  <si>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</si>
  <si>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</si>
  <si>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</si>
  <si>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</si>
  <si>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</si>
  <si>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</si>
  <si>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</si>
  <si>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</si>
  <si>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</si>
  <si>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</si>
  <si>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</si>
  <si>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</si>
  <si>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</si>
  <si>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</si>
  <si>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</si>
  <si>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</si>
  <si>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</si>
  <si>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</si>
  <si>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</si>
  <si>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</si>
  <si>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</si>
  <si>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</si>
  <si>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</si>
  <si>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</si>
  <si>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</si>
  <si>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</si>
  <si>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</si>
  <si>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</si>
  <si>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</si>
  <si>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</si>
  <si>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</si>
  <si>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</si>
  <si>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</si>
  <si>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</si>
  <si>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</si>
  <si>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</si>
  <si>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</si>
  <si>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</si>
  <si>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</si>
  <si>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</si>
  <si>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</si>
  <si>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</si>
  <si>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</si>
  <si>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</si>
  <si>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</si>
  <si>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</si>
  <si>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</si>
  <si>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</si>
  <si>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</si>
  <si>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</si>
  <si>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</si>
  <si>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</si>
  <si>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</si>
  <si>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</si>
  <si>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</si>
  <si>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</si>
  <si>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</si>
  <si>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</si>
  <si>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</si>
  <si>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</si>
  <si>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</si>
  <si>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</si>
  <si>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</si>
  <si>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</si>
  <si>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</si>
  <si>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</si>
  <si>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</si>
  <si>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</si>
  <si>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</si>
  <si>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</si>
  <si>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</si>
  <si>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</si>
  <si>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</si>
  <si>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</si>
  <si>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</si>
  <si>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</si>
  <si>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</si>
  <si>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</si>
  <si>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</si>
  <si>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</si>
  <si>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</si>
  <si>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</si>
  <si>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</si>
  <si>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</si>
  <si>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</si>
  <si>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</si>
  <si>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</si>
  <si>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</si>
  <si>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</si>
  <si>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</si>
  <si>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</si>
  <si>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</si>
  <si>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</si>
  <si>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</si>
  <si>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</si>
  <si>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</si>
  <si>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</si>
  <si>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</si>
  <si>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</si>
  <si>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</si>
  <si>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</si>
  <si>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</si>
  <si>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</si>
  <si>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</si>
  <si>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</si>
  <si>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</si>
  <si>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</si>
  <si>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</si>
  <si>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</si>
  <si>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</si>
  <si>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</si>
  <si>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</si>
  <si>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</si>
  <si>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</si>
  <si>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</si>
  <si>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</si>
  <si>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</si>
  <si>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</si>
  <si>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</si>
  <si>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</si>
  <si>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</si>
  <si>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</si>
  <si>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</si>
  <si>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</si>
  <si>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</si>
  <si>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</si>
  <si>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</si>
  <si>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</si>
  <si>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</si>
  <si>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</si>
  <si>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</si>
  <si>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</si>
  <si>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</si>
  <si>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</si>
  <si>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</si>
  <si>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</si>
  <si>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</si>
  <si>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</si>
  <si>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</si>
  <si>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</si>
  <si>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</si>
  <si>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</si>
  <si>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</si>
  <si>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</si>
  <si>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</si>
  <si>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</si>
  <si>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</si>
  <si>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</si>
  <si>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</si>
  <si>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</si>
  <si>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</si>
  <si>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</si>
  <si>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</si>
  <si>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</si>
  <si>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</si>
  <si>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</si>
  <si>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</si>
  <si>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</si>
  <si>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</si>
  <si>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</si>
  <si>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</si>
  <si>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</si>
  <si>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</si>
  <si>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</si>
  <si>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</si>
  <si>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</si>
  <si>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</si>
  <si>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</si>
  <si>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</si>
  <si>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</si>
  <si>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</si>
  <si>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</si>
  <si>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</si>
  <si>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</si>
  <si>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</si>
  <si>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</si>
  <si>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</si>
  <si>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</si>
  <si>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</si>
  <si>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</si>
  <si>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</si>
  <si>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</si>
  <si>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</si>
  <si>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</si>
  <si>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</si>
  <si>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</si>
  <si>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</si>
  <si>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</si>
  <si>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</si>
  <si>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</si>
  <si>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</si>
  <si>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</si>
  <si>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</si>
  <si>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</si>
  <si>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</si>
  <si>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</si>
  <si>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</si>
  <si>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</si>
  <si>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</si>
  <si>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</si>
  <si>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</si>
  <si>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</si>
  <si>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</si>
  <si>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</si>
  <si>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</si>
  <si>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</si>
  <si>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</si>
  <si>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</si>
  <si>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</si>
  <si>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</si>
  <si>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</si>
  <si>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</si>
  <si>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</si>
  <si>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</si>
  <si>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</si>
  <si>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</si>
  <si>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</si>
  <si>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</si>
  <si>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</si>
  <si>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</si>
  <si>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</si>
  <si>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</si>
  <si>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</si>
  <si>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</si>
  <si>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</si>
  <si>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</si>
  <si>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</si>
  <si>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</si>
  <si>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</si>
  <si>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</si>
  <si>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</si>
  <si>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</si>
  <si>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</si>
  <si>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</si>
  <si>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</si>
  <si>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</si>
  <si>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</si>
  <si>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</si>
  <si>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</si>
  <si>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</si>
  <si>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</si>
  <si>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</si>
  <si>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</si>
  <si>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</si>
  <si>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</si>
  <si>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</si>
  <si>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</si>
  <si>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</si>
  <si>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</si>
  <si>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</si>
  <si>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</si>
  <si>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</si>
  <si>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</si>
  <si>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</si>
  <si>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</si>
  <si>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</si>
  <si>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</si>
  <si>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</si>
  <si>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</si>
  <si>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</si>
  <si>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</si>
  <si>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</si>
  <si>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</si>
  <si>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</si>
  <si>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</si>
  <si>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</si>
  <si>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</si>
  <si>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</si>
  <si>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</si>
  <si>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</si>
  <si>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</si>
  <si>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</si>
  <si>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</si>
  <si>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</si>
  <si>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</si>
  <si>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</si>
  <si>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</si>
  <si>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</si>
  <si>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</si>
  <si>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</si>
  <si>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</si>
  <si>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</si>
  <si>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</si>
  <si>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</si>
  <si>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</si>
  <si>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</si>
  <si>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</si>
  <si>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</si>
  <si>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</si>
  <si>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</si>
  <si>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</si>
  <si>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</si>
  <si>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</si>
  <si>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</si>
  <si>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</si>
  <si>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</si>
  <si>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</si>
  <si>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</si>
  <si>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</si>
  <si>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</si>
  <si>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</si>
  <si>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</si>
  <si>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</si>
  <si>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</si>
  <si>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</si>
  <si>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</si>
  <si>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</si>
  <si>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</si>
  <si>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</si>
  <si>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</si>
  <si>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</si>
  <si>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</si>
  <si>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</si>
  <si>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</si>
  <si>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</si>
  <si>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</si>
  <si>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</si>
  <si>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</si>
  <si>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</si>
  <si>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</si>
  <si>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</si>
  <si>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</si>
  <si>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</si>
  <si>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</si>
  <si>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</si>
  <si>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</si>
  <si>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</si>
  <si>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</si>
  <si>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</si>
  <si>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</si>
  <si>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</si>
  <si>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</si>
  <si>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</si>
  <si>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</si>
  <si>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</si>
  <si>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</si>
  <si>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</si>
  <si>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</si>
  <si>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</si>
  <si>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</si>
  <si>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</si>
  <si>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</si>
  <si>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</si>
  <si>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</si>
  <si>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</si>
  <si>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</si>
  <si>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</si>
  <si>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</si>
  <si>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</si>
  <si>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</si>
  <si>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</si>
  <si>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</si>
  <si>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</si>
  <si>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</si>
  <si>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</si>
  <si>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</si>
  <si>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</si>
  <si>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</si>
  <si>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</si>
  <si>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</si>
  <si>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</si>
  <si>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</si>
  <si>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</si>
  <si>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</si>
  <si>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</si>
  <si>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</si>
  <si>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</si>
  <si>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</si>
  <si>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</si>
  <si>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</si>
  <si>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</si>
  <si>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</si>
  <si>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</si>
  <si>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</si>
  <si>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</si>
  <si>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</si>
  <si>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</si>
  <si>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</si>
  <si>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</si>
  <si>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</si>
  <si>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</si>
  <si>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</si>
  <si>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</si>
  <si>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</si>
  <si>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</si>
  <si>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</si>
  <si>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</si>
  <si>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</si>
  <si>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</si>
  <si>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</si>
  <si>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</si>
  <si>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</si>
  <si>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</si>
  <si>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</si>
  <si>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</si>
  <si>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</si>
  <si>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</si>
  <si>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</si>
  <si>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</si>
  <si>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</si>
  <si>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</si>
  <si>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</si>
  <si>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</si>
  <si>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</si>
  <si>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</si>
  <si>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</si>
  <si>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</si>
  <si>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</si>
  <si>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</si>
  <si>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</si>
  <si>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</si>
  <si>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</si>
  <si>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</si>
  <si>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</si>
  <si>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</si>
  <si>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</si>
  <si>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</si>
  <si>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</si>
  <si>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</si>
  <si>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</si>
  <si>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</si>
  <si>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</si>
  <si>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</si>
  <si>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</si>
  <si>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</si>
  <si>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</si>
  <si>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</si>
  <si>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</si>
  <si>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</si>
  <si>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</si>
  <si>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</si>
  <si>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</si>
  <si>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</si>
  <si>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</si>
  <si>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</si>
  <si>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</si>
  <si>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</si>
  <si>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</si>
  <si>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</si>
  <si>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</si>
  <si>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</si>
  <si>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</si>
  <si>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</si>
  <si>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</si>
  <si>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</si>
  <si>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</si>
  <si>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</si>
  <si>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</si>
  <si>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</si>
  <si>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</si>
  <si>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</si>
  <si>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</si>
  <si>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</si>
  <si>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</si>
  <si>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</si>
  <si>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</si>
  <si>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</si>
  <si>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</si>
  <si>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</si>
  <si>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</si>
  <si>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</si>
  <si>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</si>
  <si>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</si>
  <si>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</si>
  <si>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</si>
  <si>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</si>
  <si>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</si>
  <si>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</si>
  <si>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</si>
  <si>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</si>
  <si>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</si>
  <si>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</si>
  <si>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</si>
  <si>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</si>
  <si>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</si>
  <si>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</si>
  <si>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</si>
  <si>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</si>
  <si>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</si>
  <si>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</si>
  <si>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</si>
  <si>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</si>
  <si>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</si>
  <si>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</si>
  <si>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</si>
  <si>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</si>
  <si>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</si>
  <si>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</si>
  <si>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</si>
  <si>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</si>
  <si>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</si>
  <si>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</si>
  <si>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</si>
  <si>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</si>
  <si>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</si>
  <si>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</si>
  <si>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</si>
  <si>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</si>
  <si>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</si>
  <si>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</si>
  <si>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</si>
  <si>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</si>
  <si>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</si>
  <si>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</si>
  <si>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</si>
  <si>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</si>
  <si>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</si>
  <si>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</si>
  <si>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</si>
  <si>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</si>
  <si>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</si>
  <si>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</si>
  <si>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</si>
  <si>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</si>
  <si>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</si>
  <si>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</si>
  <si>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</si>
  <si>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</si>
  <si>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</si>
  <si>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</si>
  <si>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</si>
  <si>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</si>
  <si>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</si>
  <si>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</si>
  <si>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</si>
  <si>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</si>
  <si>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</si>
  <si>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</si>
  <si>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</si>
  <si>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</si>
  <si>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</si>
  <si>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</si>
  <si>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</si>
  <si>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</si>
  <si>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</si>
  <si>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</si>
  <si>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</si>
  <si>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</si>
  <si>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</si>
  <si>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</si>
  <si>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</si>
  <si>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</si>
  <si>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</si>
  <si>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</si>
  <si>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</si>
  <si>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</si>
  <si>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</si>
  <si>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</si>
  <si>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</si>
  <si>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</si>
  <si>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</si>
  <si>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</si>
  <si>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</si>
  <si>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</si>
  <si>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</si>
  <si>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</si>
  <si>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</si>
  <si>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</si>
  <si>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</si>
  <si>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</si>
  <si>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</si>
  <si>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</si>
  <si>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</si>
  <si>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</si>
  <si>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</si>
  <si>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</si>
  <si>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</si>
  <si>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</si>
  <si>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</si>
  <si>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</si>
  <si>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</si>
  <si>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</si>
  <si>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</si>
  <si>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</si>
  <si>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</si>
  <si>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</si>
  <si>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</si>
  <si>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</si>
  <si>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</si>
  <si>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</si>
  <si>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</si>
  <si>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</si>
  <si>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</si>
  <si>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</si>
  <si>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</si>
  <si>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</si>
  <si>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</si>
  <si>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</si>
  <si>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</si>
  <si>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</si>
  <si>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</si>
  <si>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</si>
  <si>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</si>
  <si>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</si>
  <si>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</si>
  <si>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</si>
  <si>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</si>
  <si>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</si>
  <si>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</si>
  <si>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</si>
  <si>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</si>
  <si>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</si>
  <si>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</si>
  <si>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</si>
  <si>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</si>
  <si>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</si>
  <si>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</si>
  <si>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</si>
  <si>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</si>
  <si>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</si>
  <si>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</si>
  <si>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</si>
  <si>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</si>
  <si>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</si>
  <si>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</si>
  <si>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</si>
  <si>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</si>
  <si>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</si>
  <si>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</si>
  <si>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</si>
  <si>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</si>
  <si>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</si>
  <si>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</si>
  <si>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</si>
  <si>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</si>
  <si>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</si>
  <si>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</si>
  <si>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</si>
  <si>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</si>
  <si>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</si>
  <si>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</si>
  <si>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</si>
  <si>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</si>
  <si>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</si>
  <si>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</si>
  <si>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</si>
  <si>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</si>
  <si>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</si>
  <si>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</si>
  <si>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</si>
  <si>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</si>
  <si>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</si>
  <si>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</si>
  <si>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</si>
  <si>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</si>
  <si>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</si>
  <si>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</si>
  <si>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</si>
  <si>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</si>
  <si>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</si>
  <si>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</si>
  <si>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</si>
  <si>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</si>
  <si>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</si>
  <si>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</si>
  <si>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</si>
  <si>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</si>
  <si>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</si>
  <si>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</si>
  <si>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</si>
  <si>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</si>
  <si>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</si>
  <si>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</si>
  <si>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</si>
  <si>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</si>
  <si>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</si>
  <si>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</si>
  <si>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</si>
  <si>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</si>
  <si>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</si>
  <si>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</si>
  <si>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</si>
  <si>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</si>
  <si>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</si>
  <si>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</si>
  <si>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</si>
  <si>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</si>
  <si>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</si>
  <si>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</si>
  <si>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</si>
  <si>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</si>
  <si>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</si>
  <si>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</si>
  <si>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</si>
  <si>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</si>
  <si>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</si>
  <si>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</si>
  <si>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</si>
  <si>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</si>
  <si>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</si>
  <si>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</si>
  <si>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</si>
  <si>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</si>
  <si>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</si>
  <si>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</si>
  <si>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</si>
  <si>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</si>
  <si>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</si>
  <si>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</si>
  <si>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</si>
  <si>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</si>
  <si>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</si>
  <si>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</si>
  <si>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</si>
  <si>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</si>
  <si>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</si>
  <si>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</si>
  <si>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</si>
  <si>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</si>
  <si>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</si>
  <si>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</si>
  <si>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</si>
  <si>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</si>
  <si>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</si>
  <si>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</si>
  <si>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</si>
  <si>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</si>
  <si>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</si>
  <si>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</si>
  <si>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</si>
  <si>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</si>
  <si>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</si>
  <si>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</si>
  <si>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</si>
  <si>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</si>
  <si>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</si>
  <si>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</si>
  <si>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</si>
  <si>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</si>
  <si>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</si>
  <si>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</si>
  <si>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</si>
  <si>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</si>
  <si>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</si>
  <si>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</si>
  <si>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</si>
  <si>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</si>
  <si>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</si>
  <si>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</si>
  <si>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</si>
  <si>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</si>
  <si>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</si>
  <si>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</si>
  <si>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</si>
  <si>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</si>
  <si>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</si>
  <si>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</si>
  <si>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</si>
  <si>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</si>
  <si>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</si>
  <si>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</si>
  <si>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</si>
  <si>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</si>
  <si>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</si>
  <si>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</si>
  <si>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</si>
  <si>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</si>
  <si>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</si>
  <si>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</si>
  <si>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</si>
  <si>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</si>
  <si>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</si>
  <si>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</si>
  <si>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</si>
  <si>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</si>
  <si>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</si>
  <si>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</si>
  <si>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</si>
  <si>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</si>
  <si>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</si>
  <si>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</si>
  <si>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</si>
  <si>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</si>
  <si>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</si>
  <si>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</si>
  <si>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</si>
  <si>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</si>
  <si>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</si>
  <si>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</si>
  <si>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</si>
  <si>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</si>
  <si>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</si>
  <si>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</si>
  <si>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</si>
  <si>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</si>
  <si>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</si>
  <si>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</si>
  <si>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</si>
  <si>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</si>
  <si>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</si>
  <si>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</si>
  <si>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</si>
  <si>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</si>
  <si>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</si>
  <si>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</si>
  <si>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</si>
  <si>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</si>
  <si>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</si>
  <si>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</si>
  <si>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</si>
  <si>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</si>
  <si>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</si>
  <si>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</si>
  <si>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</si>
  <si>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</si>
  <si>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</si>
  <si>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</si>
  <si>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</si>
  <si>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</si>
  <si>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</si>
  <si>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</si>
  <si>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</si>
  <si>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</si>
  <si>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</si>
  <si>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</si>
  <si>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</si>
  <si>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</si>
  <si>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</si>
  <si>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</si>
  <si>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</si>
  <si>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</si>
  <si>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</si>
  <si>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</si>
  <si>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</si>
  <si>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</si>
  <si>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</si>
  <si>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</si>
  <si>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</si>
  <si>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</si>
  <si>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</si>
  <si>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</si>
  <si>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</si>
  <si>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</si>
  <si>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</si>
  <si>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</si>
  <si>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</si>
  <si>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</si>
  <si>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</si>
  <si>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</si>
  <si>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</si>
  <si>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</si>
  <si>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</si>
  <si>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</si>
  <si>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</si>
  <si>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</si>
  <si>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</si>
  <si>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</si>
  <si>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</si>
  <si>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</si>
  <si>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</si>
  <si>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</si>
  <si>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</si>
  <si>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</si>
  <si>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</si>
  <si>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</si>
  <si>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</si>
  <si>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</si>
  <si>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</si>
  <si>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</si>
  <si>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</si>
  <si>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</si>
  <si>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</si>
  <si>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</si>
  <si>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</si>
  <si>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</si>
  <si>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</si>
  <si>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</si>
  <si>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</si>
  <si>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</si>
  <si>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</si>
  <si>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</si>
  <si>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</si>
  <si>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</si>
  <si>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</si>
  <si>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</si>
  <si>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</si>
  <si>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</si>
  <si>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</si>
  <si>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</si>
  <si>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</si>
  <si>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</si>
  <si>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</si>
  <si>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</si>
  <si>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</si>
  <si>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</si>
  <si>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</si>
  <si>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</si>
  <si>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</si>
  <si>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</si>
  <si>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</si>
  <si>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</si>
  <si>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</si>
  <si>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</si>
  <si>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</si>
  <si>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</si>
  <si>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</si>
  <si>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</si>
  <si>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</si>
  <si>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</si>
  <si>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</si>
  <si>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</si>
  <si>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</si>
  <si>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</si>
  <si>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</si>
  <si>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</si>
  <si>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</si>
  <si>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</si>
  <si>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</si>
  <si>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</si>
  <si>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</si>
  <si>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</si>
  <si>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</si>
  <si>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</si>
  <si>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</si>
  <si>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</si>
  <si>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</si>
  <si>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</si>
  <si>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</si>
  <si>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</si>
  <si>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</si>
  <si>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</si>
  <si>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</si>
  <si>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</si>
  <si>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</si>
  <si>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</si>
  <si>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</si>
  <si>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</si>
  <si>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</si>
  <si>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</si>
  <si>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</si>
  <si>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</si>
  <si>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</si>
  <si>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</si>
  <si>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</si>
  <si>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</si>
  <si>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</si>
  <si>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</si>
  <si>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</si>
  <si>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</si>
  <si>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</si>
  <si>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</si>
  <si>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</si>
  <si>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</si>
  <si>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</si>
  <si>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</si>
  <si>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</si>
  <si>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</si>
  <si>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</si>
  <si>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</si>
  <si>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</si>
  <si>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</si>
  <si>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</si>
  <si>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</si>
  <si>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</si>
  <si>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</si>
  <si>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</si>
  <si>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</si>
  <si>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</si>
  <si>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</si>
  <si>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</si>
  <si>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</si>
  <si>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</si>
  <si>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</si>
  <si>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</si>
  <si>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</si>
  <si>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</si>
  <si>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</si>
  <si>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</si>
  <si>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</si>
  <si>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</si>
  <si>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</si>
  <si>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</si>
  <si>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</si>
  <si>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</si>
  <si>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</si>
  <si>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</si>
  <si>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</si>
  <si>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</si>
  <si>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</si>
  <si>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</si>
  <si>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</si>
  <si>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</si>
  <si>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</si>
  <si>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</si>
  <si>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</si>
  <si>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</si>
  <si>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</si>
  <si>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</si>
  <si>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</si>
  <si>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</si>
  <si>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</si>
  <si>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</si>
  <si>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</si>
  <si>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</si>
  <si>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</si>
  <si>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</si>
  <si>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</si>
  <si>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</si>
  <si>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</si>
  <si>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</si>
  <si>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</si>
  <si>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</si>
  <si>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</si>
  <si>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</si>
  <si>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</si>
  <si>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</si>
  <si>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</si>
  <si>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</si>
  <si>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</si>
  <si>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</si>
  <si>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</si>
  <si>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</si>
  <si>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</si>
  <si>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</si>
  <si>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</si>
  <si>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</si>
  <si>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</si>
  <si>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</si>
  <si>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</si>
  <si>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</si>
  <si>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</si>
  <si>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</si>
  <si>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</si>
  <si>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</si>
  <si>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</si>
  <si>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</si>
  <si>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</si>
  <si>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</si>
  <si>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</si>
  <si>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</si>
  <si>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</si>
  <si>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</si>
  <si>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</si>
  <si>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</si>
  <si>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</si>
  <si>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</si>
  <si>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</si>
  <si>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</si>
  <si>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</si>
  <si>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</si>
  <si>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</si>
  <si>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</si>
  <si>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</si>
  <si>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</si>
  <si>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</si>
  <si>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</si>
  <si>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</si>
  <si>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</si>
  <si>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</si>
  <si>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</si>
  <si>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</si>
  <si>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</si>
  <si>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</si>
  <si>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</si>
  <si>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</si>
  <si>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</si>
  <si>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</si>
  <si>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</si>
  <si>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</si>
  <si>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</si>
  <si>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</si>
  <si>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</si>
  <si>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</si>
  <si>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</si>
  <si>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</si>
  <si>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</si>
  <si>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</si>
  <si>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</si>
  <si>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</si>
  <si>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</si>
  <si>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</si>
  <si>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</si>
  <si>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</si>
  <si>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</si>
  <si>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</si>
  <si>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</si>
  <si>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</si>
  <si>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</si>
  <si>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</si>
  <si>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</si>
  <si>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</si>
  <si>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</si>
  <si>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</si>
  <si>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</si>
  <si>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</si>
  <si>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</si>
  <si>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</si>
  <si>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</si>
  <si>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</si>
  <si>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</si>
  <si>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</si>
  <si>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</si>
  <si>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</si>
  <si>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</si>
  <si>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</si>
  <si>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</si>
  <si>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</si>
  <si>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</si>
  <si>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</si>
  <si>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</si>
  <si>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</si>
  <si>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</si>
  <si>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</si>
  <si>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</si>
  <si>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</si>
  <si>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</si>
  <si>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</si>
  <si>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</si>
  <si>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</si>
  <si>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</si>
  <si>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</si>
  <si>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</si>
  <si>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</si>
  <si>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</si>
  <si>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</si>
  <si>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</si>
  <si>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</si>
  <si>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</si>
  <si>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</si>
  <si>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</si>
  <si>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</si>
  <si>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</si>
  <si>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</si>
  <si>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</si>
  <si>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</si>
  <si>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</si>
  <si>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</si>
  <si>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</si>
  <si>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</si>
  <si>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</si>
  <si>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</si>
  <si>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</si>
  <si>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</si>
  <si>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</si>
  <si>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</si>
  <si>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</si>
  <si>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</si>
  <si>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</si>
  <si>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</si>
  <si>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</si>
  <si>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</si>
  <si>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</si>
  <si>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</si>
  <si>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</si>
  <si>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</si>
  <si>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</si>
  <si>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</si>
  <si>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</si>
  <si>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</si>
  <si>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</si>
  <si>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</si>
  <si>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</si>
  <si>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</si>
  <si>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</si>
  <si>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</si>
  <si>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</si>
  <si>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</si>
  <si>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</si>
  <si>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</si>
  <si>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</si>
  <si>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</si>
  <si>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</si>
  <si>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</si>
  <si>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</si>
  <si>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</si>
  <si>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</si>
  <si>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</si>
  <si>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</si>
  <si>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</si>
  <si>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</si>
  <si>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</si>
  <si>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</si>
  <si>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</si>
  <si>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</si>
  <si>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</si>
  <si>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</si>
  <si>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</si>
  <si>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</si>
  <si>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</si>
  <si>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</si>
  <si>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</si>
  <si>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</si>
  <si>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</si>
  <si>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</si>
  <si>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</si>
  <si>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</si>
  <si>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</si>
  <si>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</si>
  <si>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</si>
  <si>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</si>
  <si>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</si>
  <si>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</si>
  <si>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</si>
  <si>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</si>
  <si>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</si>
  <si>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</si>
  <si>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</si>
  <si>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</si>
  <si>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</si>
  <si>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</si>
  <si>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</si>
  <si>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</si>
  <si>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</si>
  <si>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</si>
  <si>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</si>
  <si>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</si>
  <si>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</si>
  <si>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</si>
  <si>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</si>
  <si>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</si>
  <si>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</si>
  <si>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</si>
  <si>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</si>
  <si>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</si>
  <si>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</si>
  <si>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</si>
  <si>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</si>
  <si>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</si>
  <si>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</si>
  <si>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</si>
  <si>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</si>
  <si>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</si>
  <si>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</si>
  <si>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</si>
  <si>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</si>
  <si>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</si>
  <si>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</si>
  <si>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</si>
  <si>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</si>
  <si>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</si>
  <si>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</si>
  <si>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</si>
  <si>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</si>
  <si>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</si>
  <si>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</si>
  <si>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</si>
  <si>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</si>
  <si>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</si>
  <si>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</si>
  <si>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</si>
  <si>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</si>
  <si>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</si>
  <si>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</si>
  <si>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</si>
  <si>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</si>
  <si>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</si>
  <si>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</si>
  <si>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</si>
  <si>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</si>
  <si>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</si>
  <si>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</si>
  <si>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</si>
  <si>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</si>
  <si>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</si>
  <si>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</si>
  <si>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</si>
  <si>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</si>
  <si>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</si>
  <si>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</si>
  <si>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</si>
  <si>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</si>
  <si>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</si>
  <si>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</si>
  <si>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</si>
  <si>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</si>
  <si>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</si>
  <si>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</si>
  <si>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</si>
  <si>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</si>
  <si>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</si>
  <si>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</si>
  <si>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</si>
  <si>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</si>
  <si>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</si>
  <si>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</si>
  <si>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</si>
  <si>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</si>
  <si>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</si>
  <si>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</si>
  <si>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</si>
  <si>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</si>
  <si>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</si>
  <si>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</si>
  <si>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</si>
  <si>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</si>
  <si>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</si>
  <si>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</si>
  <si>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</si>
  <si>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</si>
  <si>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</si>
  <si>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</si>
  <si>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</si>
  <si>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</si>
  <si>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</si>
  <si>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</si>
  <si>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</si>
  <si>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</si>
  <si>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</si>
  <si>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</si>
  <si>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</si>
  <si>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</si>
  <si>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</si>
  <si>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</si>
  <si>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</si>
  <si>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</si>
  <si>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</si>
  <si>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</si>
  <si>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</si>
  <si>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</si>
  <si>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</si>
  <si>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</si>
  <si>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</si>
  <si>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</si>
  <si>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</si>
  <si>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</si>
  <si>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</si>
  <si>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</si>
  <si>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</si>
  <si>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</si>
  <si>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</si>
  <si>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</si>
  <si>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</si>
  <si>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</si>
  <si>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</si>
  <si>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</si>
  <si>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</si>
  <si>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</si>
  <si>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</si>
  <si>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</si>
  <si>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</si>
  <si>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</si>
  <si>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</si>
  <si>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</si>
  <si>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</si>
  <si>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</si>
  <si>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</si>
  <si>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</si>
  <si>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</si>
  <si>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</si>
  <si>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</si>
  <si>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</si>
  <si>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</si>
  <si>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</si>
  <si>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</si>
  <si>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</si>
  <si>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</si>
  <si>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</si>
  <si>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</si>
  <si>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</si>
  <si>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</si>
  <si>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</si>
  <si>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</si>
  <si>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</si>
  <si>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</si>
  <si>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</si>
  <si>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</si>
  <si>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</si>
  <si>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</si>
  <si>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</si>
  <si>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</si>
  <si>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</si>
  <si>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</si>
  <si>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</si>
  <si>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</si>
  <si>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</si>
  <si>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</si>
  <si>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</si>
  <si>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</si>
  <si>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</si>
  <si>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</si>
  <si>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</si>
  <si>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</si>
  <si>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</si>
  <si>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</si>
  <si>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</si>
  <si>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</si>
  <si>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</si>
  <si>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</si>
  <si>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</si>
  <si>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</si>
  <si>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</si>
  <si>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</si>
  <si>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</si>
  <si>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</si>
  <si>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</si>
  <si>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</si>
  <si>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</si>
  <si>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</si>
  <si>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</si>
  <si>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</si>
  <si>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</si>
  <si>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</si>
  <si>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</si>
  <si>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</si>
  <si>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</si>
  <si>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</si>
  <si>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</si>
  <si>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</si>
  <si>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</si>
  <si>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</si>
  <si>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</si>
  <si>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</si>
  <si>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</si>
  <si>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</si>
  <si>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</si>
  <si>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</si>
  <si>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</si>
  <si>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</si>
  <si>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</si>
  <si>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</si>
  <si>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</si>
  <si>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</si>
  <si>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</si>
  <si>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</si>
  <si>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</si>
  <si>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</si>
  <si>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</si>
  <si>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</si>
  <si>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</si>
  <si>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</si>
  <si>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</si>
  <si>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</si>
  <si>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</si>
  <si>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</si>
  <si>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</si>
  <si>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</si>
  <si>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</si>
  <si>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</si>
  <si>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</si>
  <si>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</si>
  <si>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</si>
  <si>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</si>
  <si>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</si>
  <si>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</si>
  <si>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</si>
  <si>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</si>
  <si>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</si>
  <si>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</si>
  <si>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</si>
  <si>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</si>
  <si>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</si>
  <si>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</si>
  <si>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</si>
  <si>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</si>
  <si>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</si>
  <si>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</si>
  <si>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</si>
  <si>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</si>
  <si>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</si>
  <si>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</si>
  <si>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</si>
  <si>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</si>
  <si>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</si>
  <si>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</si>
  <si>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</si>
  <si>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</si>
  <si>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</si>
  <si>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</si>
  <si>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</si>
  <si>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</si>
  <si>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</si>
  <si>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</si>
  <si>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</si>
  <si>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</si>
  <si>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</si>
  <si>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</si>
  <si>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</si>
  <si>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</si>
  <si>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</si>
  <si>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</si>
  <si>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</si>
  <si>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</si>
  <si>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</si>
  <si>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</si>
  <si>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</si>
  <si>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</si>
  <si>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</si>
  <si>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</si>
  <si>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</si>
  <si>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</si>
  <si>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</si>
  <si>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</si>
  <si>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</si>
  <si>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</si>
  <si>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</si>
  <si>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</si>
  <si>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</si>
  <si>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</si>
  <si>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</si>
  <si>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</si>
  <si>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</si>
  <si>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</si>
  <si>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</si>
  <si>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</si>
  <si>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</si>
  <si>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</si>
  <si>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</si>
  <si>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</si>
  <si>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</si>
  <si>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</si>
  <si>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</si>
  <si>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</si>
  <si>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</si>
  <si>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</si>
  <si>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</si>
  <si>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</si>
  <si>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</si>
  <si>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</si>
  <si>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</si>
  <si>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</si>
  <si>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</si>
  <si>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</si>
  <si>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</si>
  <si>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</si>
  <si>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</si>
  <si>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</si>
  <si>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</si>
  <si>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</si>
  <si>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</si>
  <si>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</si>
  <si>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</si>
  <si>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</si>
  <si>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</si>
  <si>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</si>
  <si>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</si>
  <si>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</si>
  <si>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</si>
  <si>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</si>
  <si>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</si>
  <si>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</si>
  <si>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</si>
  <si>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</si>
  <si>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</si>
  <si>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</si>
  <si>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</si>
  <si>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</si>
  <si>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</si>
  <si>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</si>
  <si>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</si>
  <si>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</si>
  <si>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</si>
  <si>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</si>
  <si>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</si>
  <si>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</si>
  <si>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</si>
  <si>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</si>
  <si>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</si>
  <si>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</si>
  <si>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</si>
  <si>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</si>
  <si>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</si>
  <si>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</si>
  <si>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</si>
  <si>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</si>
  <si>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</si>
  <si>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</si>
  <si>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</si>
  <si>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</si>
  <si>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</si>
  <si>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</si>
  <si>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</si>
  <si>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</si>
  <si>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</si>
  <si>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</si>
  <si>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</si>
  <si>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</si>
  <si>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</si>
  <si>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</si>
  <si>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</si>
  <si>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</si>
  <si>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</si>
  <si>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</si>
  <si>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</si>
  <si>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</si>
  <si>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</si>
  <si>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</si>
  <si>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</si>
  <si>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</si>
  <si>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</si>
  <si>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</si>
  <si>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</si>
  <si>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</si>
  <si>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</si>
  <si>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</si>
  <si>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</si>
  <si>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</si>
  <si>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</si>
  <si>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</si>
  <si>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</si>
  <si>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</si>
  <si>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</si>
  <si>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</si>
  <si>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</si>
  <si>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</si>
  <si>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</si>
  <si>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</si>
  <si>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</si>
  <si>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</si>
  <si>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</si>
  <si>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</si>
  <si>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</si>
  <si>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</si>
  <si>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</si>
  <si>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</si>
  <si>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</si>
  <si>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</si>
  <si>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</si>
  <si>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</si>
  <si>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</si>
  <si>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</si>
  <si>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</si>
  <si>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</si>
  <si>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</si>
  <si>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</si>
  <si>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</si>
  <si>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</si>
  <si>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</si>
  <si>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</si>
  <si>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</si>
  <si>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</si>
  <si>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</si>
  <si>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</si>
  <si>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</si>
  <si>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</si>
  <si>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</si>
  <si>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</si>
  <si>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</si>
  <si>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</si>
  <si>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</si>
  <si>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</si>
  <si>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</si>
  <si>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</si>
  <si>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</si>
  <si>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</si>
  <si>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</si>
  <si>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</si>
  <si>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</si>
  <si>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</si>
  <si>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</si>
  <si>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</si>
  <si>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</si>
  <si>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</si>
  <si>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</si>
  <si>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</si>
  <si>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</si>
  <si>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</si>
  <si>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</si>
  <si>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</si>
  <si>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</si>
  <si>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</si>
  <si>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</si>
  <si>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</si>
  <si>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</si>
  <si>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</si>
  <si>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</si>
  <si>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</si>
  <si>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</si>
  <si>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</si>
  <si>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</si>
  <si>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</si>
  <si>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</si>
  <si>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</si>
  <si>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</si>
  <si>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</si>
  <si>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</si>
  <si>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</si>
  <si>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</si>
  <si>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</si>
  <si>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</si>
  <si>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</si>
  <si>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</si>
  <si>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</si>
  <si>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</si>
  <si>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</si>
  <si>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</si>
  <si>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</si>
  <si>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</si>
  <si>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</si>
  <si>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</si>
  <si>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</si>
  <si>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</si>
  <si>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</si>
  <si>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</si>
  <si>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</si>
  <si>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</si>
  <si>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</si>
  <si>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</si>
  <si>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</si>
  <si>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</si>
  <si>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</si>
  <si>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</si>
  <si>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</si>
  <si>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</si>
  <si>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</si>
  <si>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</si>
  <si>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</si>
  <si>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</si>
  <si>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</si>
  <si>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</si>
  <si>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</si>
  <si>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</si>
  <si>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</si>
  <si>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</si>
  <si>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</si>
  <si>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</si>
  <si>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</si>
  <si>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</si>
  <si>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</si>
  <si>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</si>
  <si>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</si>
  <si>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</si>
  <si>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</si>
  <si>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</si>
  <si>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</si>
  <si>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</si>
  <si>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</si>
  <si>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</si>
  <si>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</si>
  <si>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</si>
  <si>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</si>
  <si>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</si>
  <si>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</si>
  <si>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</si>
  <si>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</si>
  <si>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</si>
  <si>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</si>
  <si>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</si>
  <si>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</si>
  <si>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</si>
  <si>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</si>
  <si>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</si>
  <si>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</si>
  <si>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</si>
  <si>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</si>
  <si>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</si>
  <si>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</si>
  <si>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</si>
  <si>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</si>
  <si>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</si>
  <si>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</si>
  <si>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</si>
  <si>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</si>
  <si>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</si>
  <si>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</si>
  <si>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</si>
  <si>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</si>
  <si>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</si>
  <si>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</si>
  <si>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</si>
  <si>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</si>
  <si>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</si>
  <si>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</si>
  <si>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</si>
  <si>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</si>
  <si>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</si>
  <si>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</si>
  <si>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</si>
  <si>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</si>
  <si>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</si>
  <si>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</si>
  <si>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</si>
  <si>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</si>
  <si>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</si>
  <si>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</si>
  <si>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</si>
  <si>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</si>
  <si>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</si>
  <si>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</si>
  <si>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</si>
  <si>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</si>
  <si>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</si>
  <si>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</si>
  <si>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</si>
  <si>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</si>
  <si>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</si>
  <si>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</si>
  <si>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</si>
  <si>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</si>
  <si>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</si>
  <si>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</si>
  <si>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</si>
  <si>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</si>
  <si>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</si>
  <si>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</si>
  <si>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</si>
  <si>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</si>
  <si>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</si>
  <si>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</si>
  <si>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</si>
  <si>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</si>
  <si>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</si>
  <si>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</si>
  <si>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</si>
  <si>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</si>
  <si>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</si>
  <si>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</si>
  <si>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</si>
  <si>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</si>
  <si>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</si>
  <si>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</si>
  <si>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</si>
  <si>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</si>
  <si>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</si>
  <si>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</si>
  <si>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</si>
  <si>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</si>
  <si>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</si>
  <si>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</si>
  <si>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</si>
  <si>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</si>
  <si>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</si>
  <si>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</si>
  <si>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</si>
  <si>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</si>
  <si>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</si>
  <si>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</si>
  <si>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</si>
  <si>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</si>
  <si>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</si>
  <si>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</si>
  <si>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</si>
  <si>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</si>
  <si>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</si>
  <si>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</si>
  <si>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</si>
  <si>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</si>
  <si>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</si>
  <si>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</si>
  <si>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</si>
  <si>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</si>
  <si>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</si>
  <si>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</si>
  <si>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</si>
  <si>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</si>
  <si>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</si>
  <si>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</si>
  <si>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</si>
  <si>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</si>
  <si>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</si>
  <si>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</si>
  <si>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</si>
  <si>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</si>
  <si>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</si>
  <si>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</si>
  <si>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</si>
  <si>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</si>
  <si>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</si>
  <si>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</si>
  <si>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</si>
  <si>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</si>
  <si>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</si>
  <si>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</si>
  <si>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</si>
  <si>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</si>
  <si>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</si>
  <si>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</si>
  <si>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</si>
  <si>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</si>
  <si>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</si>
  <si>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</si>
  <si>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</si>
  <si>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</si>
  <si>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</si>
  <si>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</si>
  <si>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</si>
  <si>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</si>
  <si>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</si>
  <si>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</si>
  <si>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</si>
  <si>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</si>
  <si>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</si>
  <si>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</si>
  <si>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</si>
  <si>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</si>
  <si>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</si>
  <si>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</si>
  <si>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</si>
  <si>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</si>
  <si>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</si>
  <si>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</si>
  <si>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</si>
  <si>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</si>
  <si>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</si>
  <si>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</si>
  <si>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</si>
  <si>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</si>
  <si>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</si>
  <si>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</si>
  <si>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</si>
  <si>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</si>
  <si>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</si>
  <si>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</si>
  <si>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</si>
  <si>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</si>
  <si>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</si>
  <si>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</si>
  <si>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</si>
  <si>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</si>
  <si>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</si>
  <si>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</si>
  <si>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</si>
  <si>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</si>
  <si>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</si>
  <si>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</si>
  <si>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</si>
  <si>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</si>
  <si>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</si>
  <si>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</si>
  <si>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</si>
  <si>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</si>
  <si>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</si>
  <si>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</si>
  <si>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</si>
  <si>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</si>
  <si>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</si>
  <si>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</si>
  <si>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</si>
  <si>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</si>
  <si>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</si>
  <si>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</si>
  <si>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</si>
  <si>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</si>
  <si>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</si>
  <si>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</si>
  <si>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</si>
  <si>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</si>
  <si>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</si>
  <si>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</si>
  <si>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</si>
  <si>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</si>
  <si>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</si>
  <si>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</si>
  <si>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</si>
  <si>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</si>
  <si>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</si>
  <si>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</si>
  <si>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</si>
  <si>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</si>
  <si>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</si>
  <si>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</si>
  <si>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</si>
  <si>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</si>
  <si>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</si>
  <si>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</si>
  <si>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</si>
  <si>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</si>
  <si>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</si>
  <si>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</si>
  <si>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</si>
  <si>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</si>
  <si>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</si>
  <si>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</si>
  <si>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</si>
  <si>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</si>
  <si>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</si>
  <si>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</si>
  <si>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</si>
  <si>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</si>
  <si>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</si>
  <si>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</si>
  <si>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</si>
  <si>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</si>
  <si>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</si>
  <si>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</si>
  <si>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</si>
  <si>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</si>
  <si>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</si>
  <si>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</si>
  <si>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</si>
  <si>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</si>
  <si>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</si>
  <si>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</si>
  <si>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</si>
  <si>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</si>
  <si>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</si>
  <si>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</si>
  <si>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</si>
  <si>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</si>
  <si>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</si>
  <si>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</si>
  <si>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</si>
  <si>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</si>
  <si>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</si>
  <si>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</si>
  <si>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</si>
  <si>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</si>
  <si>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</si>
  <si>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</si>
  <si>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</si>
  <si>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</si>
  <si>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</si>
  <si>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</si>
  <si>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</si>
  <si>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</si>
  <si>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</si>
  <si>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</si>
  <si>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</si>
  <si>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</si>
  <si>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</si>
  <si>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</si>
  <si>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</si>
  <si>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</si>
  <si>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</si>
  <si>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</si>
  <si>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</si>
  <si>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</si>
  <si>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</si>
  <si>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</si>
  <si>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</si>
  <si>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</si>
  <si>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</si>
  <si>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</si>
  <si>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</si>
  <si>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</si>
  <si>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</si>
  <si>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</si>
  <si>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</si>
  <si>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</si>
  <si>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</si>
  <si>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</si>
  <si>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</si>
  <si>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</si>
  <si>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</si>
  <si>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</si>
  <si>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</si>
  <si>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</si>
  <si>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</si>
  <si>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</si>
  <si>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</si>
  <si>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</si>
  <si>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</si>
  <si>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</si>
  <si>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</si>
  <si>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</si>
  <si>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</si>
  <si>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</si>
  <si>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</si>
  <si>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</si>
  <si>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</si>
  <si>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</si>
  <si>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</si>
  <si>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</si>
  <si>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</si>
  <si>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</si>
  <si>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</si>
  <si>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</si>
  <si>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</si>
  <si>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</si>
  <si>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</si>
  <si>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</si>
  <si>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</si>
  <si>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</si>
  <si>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</si>
  <si>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</si>
  <si>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</si>
  <si>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</si>
  <si>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</si>
  <si>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</si>
  <si>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</si>
  <si>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</si>
  <si>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</si>
  <si>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</si>
  <si>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</si>
  <si>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</si>
  <si>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</si>
  <si>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</si>
  <si>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</si>
  <si>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</si>
  <si>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</si>
  <si>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</si>
  <si>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</si>
  <si>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</si>
  <si>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</si>
  <si>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</si>
  <si>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</si>
  <si>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</si>
  <si>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</si>
  <si>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</si>
  <si>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</si>
  <si>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</si>
  <si>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</si>
  <si>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</si>
  <si>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</si>
  <si>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</si>
  <si>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</si>
  <si>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</si>
  <si>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</si>
  <si>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</si>
  <si>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</si>
  <si>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</si>
  <si>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</si>
  <si>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</si>
  <si>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</si>
  <si>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</si>
  <si>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</si>
  <si>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</si>
  <si>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</si>
  <si>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</si>
  <si>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</si>
  <si>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</si>
  <si>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</si>
  <si>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</si>
  <si>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</si>
  <si>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</si>
  <si>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</si>
  <si>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</si>
  <si>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</si>
  <si>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</si>
  <si>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</si>
  <si>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</si>
  <si>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</si>
  <si>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</si>
  <si>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</si>
  <si>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</si>
  <si>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</si>
  <si>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</si>
  <si>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</si>
  <si>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</si>
  <si>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</si>
  <si>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</si>
  <si>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</si>
  <si>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</si>
  <si>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</si>
  <si>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</si>
  <si>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</si>
  <si>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</si>
  <si>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</si>
  <si>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</si>
  <si>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</si>
  <si>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</si>
  <si>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</si>
  <si>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</si>
  <si>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</si>
  <si>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</si>
  <si>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</si>
  <si>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</si>
  <si>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</si>
  <si>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</si>
  <si>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</si>
  <si>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</si>
  <si>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</si>
  <si>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</si>
  <si>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</si>
  <si>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</si>
  <si>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</si>
  <si>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</si>
  <si>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</si>
  <si>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</si>
  <si>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</si>
  <si>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</si>
  <si>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</si>
  <si>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</si>
  <si>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</si>
  <si>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</si>
  <si>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</si>
  <si>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</si>
  <si>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</si>
  <si>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</si>
  <si>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</si>
  <si>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</si>
  <si>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</si>
  <si>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</si>
  <si>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</si>
  <si>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</si>
  <si>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</si>
  <si>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</si>
  <si>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</si>
  <si>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</si>
  <si>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</si>
  <si>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</si>
  <si>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</si>
  <si>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</si>
  <si>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</si>
  <si>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</si>
  <si>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</si>
  <si>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</si>
  <si>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</si>
  <si>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</si>
  <si>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</si>
  <si>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</si>
  <si>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</si>
  <si>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</si>
  <si>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</si>
  <si>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</si>
  <si>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</si>
  <si>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</si>
  <si>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</si>
  <si>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</si>
  <si>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</si>
  <si>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</si>
  <si>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</si>
  <si>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</si>
  <si>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</si>
  <si>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</si>
  <si>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</si>
  <si>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</si>
  <si>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</si>
  <si>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</si>
  <si>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</si>
  <si>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</si>
  <si>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</si>
  <si>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</si>
  <si>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</si>
  <si>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</si>
  <si>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</si>
  <si>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</si>
  <si>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</si>
  <si>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</si>
  <si>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</si>
  <si>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</si>
  <si>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</si>
  <si>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</si>
  <si>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</si>
  <si>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</si>
  <si>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</si>
  <si>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</si>
  <si>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</si>
  <si>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</si>
  <si>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</si>
  <si>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</si>
  <si>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</si>
  <si>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</si>
  <si>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</si>
  <si>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</si>
  <si>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</si>
  <si>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</si>
  <si>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</si>
  <si>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</si>
  <si>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</si>
  <si>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</si>
  <si>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</si>
  <si>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</si>
  <si>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</si>
  <si>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</si>
  <si>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</si>
  <si>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</si>
  <si>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</si>
  <si>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</si>
  <si>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</si>
  <si>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</si>
  <si>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</si>
  <si>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</si>
  <si>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</si>
  <si>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</si>
  <si>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</si>
  <si>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</si>
  <si>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</si>
  <si>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</si>
  <si>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</si>
  <si>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</si>
  <si>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</si>
  <si>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</si>
  <si>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</si>
  <si>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</si>
  <si>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</si>
  <si>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</si>
  <si>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</si>
  <si>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</si>
  <si>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</si>
  <si>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</si>
  <si>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</si>
  <si>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</si>
  <si>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</si>
  <si>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</si>
  <si>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</si>
  <si>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</si>
  <si>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</si>
  <si>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</si>
  <si>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</si>
  <si>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</si>
  <si>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</si>
  <si>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</si>
  <si>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</si>
  <si>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</si>
  <si>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</si>
  <si>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</si>
  <si>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</si>
  <si>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</si>
  <si>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</si>
  <si>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</si>
  <si>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</si>
  <si>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</si>
  <si>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</si>
  <si>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</si>
  <si>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</si>
  <si>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</si>
  <si>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</si>
  <si>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</si>
  <si>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</si>
  <si>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</si>
  <si>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</si>
  <si>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</si>
  <si>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</si>
  <si>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</si>
  <si>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</si>
  <si>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</si>
  <si>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</si>
  <si>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</si>
  <si>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</si>
  <si>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</si>
  <si>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</si>
  <si>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</si>
  <si>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</si>
  <si>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</si>
  <si>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</si>
  <si>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</si>
  <si>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</si>
  <si>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</si>
  <si>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</si>
  <si>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</si>
  <si>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</si>
  <si>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</si>
  <si>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</si>
  <si>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</si>
  <si>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</si>
  <si>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</si>
  <si>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</si>
  <si>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</si>
  <si>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</si>
  <si>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</si>
  <si>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</si>
  <si>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</si>
  <si>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</si>
  <si>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</si>
  <si>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</si>
  <si>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</si>
  <si>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</si>
  <si>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</si>
  <si>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</si>
  <si>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</si>
  <si>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</si>
  <si>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</si>
  <si>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</si>
  <si>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</si>
  <si>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</si>
  <si>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</si>
  <si>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</si>
  <si>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</si>
  <si>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</si>
  <si>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</si>
  <si>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</si>
  <si>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</si>
  <si>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</si>
  <si>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</si>
  <si>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</si>
  <si>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</si>
  <si>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</si>
  <si>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</si>
  <si>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</si>
  <si>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</si>
  <si>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</si>
  <si>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</si>
  <si>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</si>
  <si>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</si>
  <si>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</si>
  <si>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</si>
  <si>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</si>
  <si>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</si>
  <si>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</si>
  <si>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</si>
  <si>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</si>
  <si>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</si>
  <si>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</si>
  <si>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</si>
  <si>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</si>
  <si>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</si>
  <si>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</si>
  <si>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</si>
  <si>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</si>
  <si>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</si>
  <si>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</si>
  <si>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</si>
  <si>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</si>
  <si>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</si>
  <si>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</si>
  <si>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</si>
  <si>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</si>
  <si>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</si>
  <si>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</si>
  <si>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</si>
  <si>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</si>
  <si>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</si>
  <si>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</si>
  <si>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</si>
  <si>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</si>
  <si>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</si>
  <si>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</si>
  <si>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</si>
  <si>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</si>
  <si>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</si>
  <si>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</si>
  <si>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</si>
  <si>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</si>
  <si>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</si>
  <si>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</si>
  <si>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</si>
  <si>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</si>
  <si>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</si>
  <si>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</si>
  <si>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</si>
  <si>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</si>
  <si>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</si>
  <si>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</si>
  <si>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</si>
  <si>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</si>
  <si>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</si>
  <si>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</si>
  <si>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</si>
  <si>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</si>
  <si>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</si>
  <si>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</si>
  <si>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</si>
  <si>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</si>
  <si>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</si>
  <si>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</si>
  <si>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</si>
  <si>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</si>
  <si>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</si>
  <si>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</si>
  <si>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</si>
  <si>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</si>
  <si>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</si>
  <si>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</si>
  <si>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</si>
  <si>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</si>
  <si>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</si>
  <si>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</si>
  <si>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</si>
  <si>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</si>
  <si>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</si>
  <si>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</si>
  <si>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</si>
  <si>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</si>
  <si>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</si>
  <si>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</si>
  <si>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</si>
  <si>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</si>
  <si>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</si>
  <si>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</si>
  <si>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</si>
  <si>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</si>
  <si>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</si>
  <si>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</si>
  <si>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</si>
  <si>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</si>
  <si>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</si>
  <si>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</si>
  <si>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</si>
  <si>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</si>
  <si>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</si>
  <si>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</si>
  <si>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</si>
  <si>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</si>
  <si>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</si>
  <si>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</si>
  <si>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</si>
  <si>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</si>
  <si>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</si>
  <si>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</si>
  <si>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</si>
  <si>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</si>
  <si>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</si>
  <si>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</si>
  <si>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</si>
  <si>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</si>
  <si>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</si>
  <si>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</si>
  <si>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</si>
  <si>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</si>
  <si>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</si>
  <si>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</si>
  <si>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</si>
  <si>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</si>
  <si>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</si>
  <si>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</si>
  <si>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</si>
  <si>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</si>
  <si>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</si>
  <si>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</si>
  <si>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</si>
  <si>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</si>
  <si>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</si>
  <si>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</si>
  <si>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</si>
  <si>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</si>
  <si>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</si>
  <si>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</si>
  <si>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</si>
  <si>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</si>
  <si>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</si>
  <si>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</si>
  <si>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</si>
  <si>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</si>
  <si>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</si>
  <si>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</si>
  <si>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</si>
  <si>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</si>
  <si>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</si>
  <si>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</si>
  <si>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</si>
  <si>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</si>
  <si>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</si>
  <si>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</si>
  <si>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</si>
  <si>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</si>
  <si>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</si>
  <si>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</si>
  <si>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</si>
  <si>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</si>
  <si>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</si>
  <si>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</si>
  <si>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</si>
  <si>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</si>
  <si>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</si>
  <si>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</si>
  <si>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</si>
  <si>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</si>
  <si>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</si>
  <si>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</si>
  <si>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</si>
  <si>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</si>
  <si>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</si>
  <si>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</si>
  <si>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</si>
  <si>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</si>
  <si>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</si>
  <si>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</si>
  <si>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</si>
  <si>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</si>
  <si>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</si>
  <si>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</si>
  <si>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</si>
  <si>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</si>
  <si>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</si>
  <si>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</si>
  <si>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</si>
  <si>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</si>
  <si>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</si>
  <si>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</si>
  <si>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</si>
  <si>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</si>
  <si>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</si>
  <si>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</si>
  <si>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</si>
  <si>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</si>
  <si>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</si>
  <si>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</si>
  <si>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</si>
  <si>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</si>
  <si>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</si>
  <si>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</si>
  <si>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</si>
  <si>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</si>
  <si>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</si>
  <si>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</si>
  <si>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</si>
  <si>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</si>
  <si>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</si>
  <si>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</si>
  <si>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</si>
  <si>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</si>
  <si>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</si>
  <si>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</si>
  <si>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</si>
  <si>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</si>
  <si>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</si>
  <si>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</si>
  <si>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</si>
  <si>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</si>
  <si>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</si>
  <si>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</si>
  <si>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</si>
  <si>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</si>
  <si>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</si>
  <si>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</si>
  <si>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</si>
  <si>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</si>
  <si>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</si>
  <si>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</si>
  <si>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</si>
  <si>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</si>
  <si>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</si>
  <si>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</si>
  <si>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</si>
  <si>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</si>
  <si>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</si>
  <si>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</si>
  <si>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</si>
  <si>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</si>
  <si>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</si>
  <si>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</si>
  <si>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</si>
  <si>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</si>
  <si>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</si>
  <si>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</si>
  <si>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</si>
  <si>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</si>
  <si>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</si>
  <si>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</si>
  <si>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</si>
  <si>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</si>
  <si>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</si>
  <si>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</si>
  <si>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</si>
  <si>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</si>
  <si>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</si>
  <si>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</si>
  <si>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</si>
  <si>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</si>
  <si>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</si>
  <si>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</si>
  <si>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</si>
  <si>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</si>
  <si>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</si>
  <si>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</si>
  <si>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</si>
  <si>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</si>
  <si>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</si>
  <si>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</si>
  <si>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</si>
  <si>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</si>
  <si>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</si>
  <si>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</si>
  <si>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</si>
  <si>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</si>
  <si>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</si>
  <si>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</si>
  <si>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</si>
  <si>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</si>
  <si>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</si>
  <si>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</si>
  <si>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</si>
  <si>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</si>
  <si>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</si>
  <si>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</si>
  <si>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</si>
  <si>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</si>
  <si>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</si>
  <si>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</si>
  <si>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</si>
  <si>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</si>
  <si>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</si>
  <si>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</si>
  <si>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</si>
  <si>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</si>
  <si>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</si>
  <si>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</si>
  <si>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</si>
  <si>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</si>
  <si>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</si>
  <si>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</si>
  <si>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</si>
  <si>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</si>
  <si>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</si>
  <si>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</si>
  <si>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</si>
  <si>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</si>
  <si>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</si>
  <si>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</si>
  <si>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</si>
  <si>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</si>
  <si>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</si>
  <si>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</si>
  <si>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</si>
  <si>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</si>
  <si>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</si>
  <si>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</si>
  <si>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</si>
  <si>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</si>
  <si>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</si>
  <si>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</si>
  <si>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</si>
  <si>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</si>
  <si>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</si>
  <si>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</si>
  <si>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</si>
  <si>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</si>
  <si>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</si>
  <si>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</si>
  <si>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</si>
  <si>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</si>
  <si>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</si>
  <si>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</si>
  <si>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</si>
  <si>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</si>
  <si>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</si>
  <si>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</si>
  <si>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</si>
  <si>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</si>
  <si>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</si>
  <si>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</si>
  <si>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</si>
  <si>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</si>
  <si>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</si>
  <si>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</si>
  <si>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</si>
  <si>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</si>
  <si>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</si>
  <si>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</si>
  <si>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</si>
  <si>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</si>
  <si>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</si>
  <si>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</si>
  <si>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</si>
  <si>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</si>
  <si>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</si>
  <si>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</si>
  <si>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</si>
  <si>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</si>
  <si>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</si>
  <si>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</si>
  <si>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</si>
  <si>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</si>
  <si>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</si>
  <si>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</si>
  <si>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</si>
  <si>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</si>
  <si>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</si>
  <si>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</si>
  <si>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</si>
  <si>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</si>
  <si>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</si>
  <si>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</si>
  <si>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</si>
  <si>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</si>
  <si>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</si>
  <si>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</si>
  <si>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</si>
  <si>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</si>
  <si>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</si>
  <si>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</si>
  <si>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</si>
  <si>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</si>
  <si>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</si>
  <si>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</si>
  <si>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</si>
  <si>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</si>
  <si>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</si>
  <si>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</si>
  <si>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</si>
  <si>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</si>
  <si>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</si>
  <si>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</si>
  <si>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</si>
  <si>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</si>
  <si>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</si>
  <si>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</si>
  <si>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</si>
  <si>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</si>
  <si>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</si>
  <si>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</si>
  <si>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</si>
  <si>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</si>
  <si>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</si>
  <si>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</si>
  <si>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</si>
  <si>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</si>
  <si>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</si>
  <si>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</si>
  <si>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</si>
  <si>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</si>
  <si>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</si>
  <si>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</si>
  <si>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</si>
  <si>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</si>
  <si>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</si>
  <si>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</si>
  <si>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</si>
  <si>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</si>
  <si>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</si>
  <si>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</si>
  <si>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</si>
  <si>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</si>
  <si>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</si>
  <si>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</si>
  <si>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</si>
  <si>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</si>
  <si>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</si>
  <si>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</si>
  <si>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</si>
  <si>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</si>
  <si>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</si>
  <si>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</si>
  <si>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</si>
  <si>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</si>
  <si>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</si>
  <si>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</si>
  <si>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</si>
  <si>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</si>
  <si>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</si>
  <si>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</si>
  <si>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</si>
  <si>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</si>
  <si>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</si>
  <si>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</si>
  <si>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</si>
  <si>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</si>
  <si>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</si>
  <si>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</si>
  <si>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</si>
  <si>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</si>
  <si>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</si>
  <si>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</si>
  <si>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</si>
  <si>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</si>
  <si>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</si>
  <si>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</si>
  <si>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</si>
  <si>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</si>
  <si>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</si>
  <si>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</si>
  <si>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</si>
  <si>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</si>
  <si>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</si>
  <si>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</si>
  <si>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</si>
  <si>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</si>
  <si>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</si>
  <si>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</si>
  <si>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</si>
  <si>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</si>
  <si>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</si>
  <si>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</si>
  <si>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</si>
  <si>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</si>
  <si>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</si>
  <si>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</si>
  <si>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</si>
  <si>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</si>
  <si>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</si>
  <si>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</si>
  <si>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</si>
  <si>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</si>
  <si>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</si>
  <si>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</si>
  <si>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</si>
  <si>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</si>
  <si>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</si>
  <si>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</si>
  <si>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</si>
  <si>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</si>
  <si>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</si>
  <si>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</si>
  <si>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</si>
  <si>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</si>
  <si>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</si>
  <si>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</si>
  <si>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</si>
  <si>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</si>
  <si>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</si>
  <si>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</si>
  <si>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</si>
  <si>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</si>
  <si>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</si>
  <si>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</si>
  <si>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</si>
  <si>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</si>
  <si>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</si>
  <si>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</si>
  <si>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</si>
  <si>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</si>
  <si>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</si>
  <si>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</si>
  <si>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</si>
  <si>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</si>
  <si>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</si>
  <si>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</si>
  <si>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</si>
  <si>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</si>
  <si>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</si>
  <si>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</si>
  <si>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</si>
  <si>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</si>
  <si>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</si>
  <si>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</si>
  <si>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</si>
  <si>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</si>
  <si>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</si>
  <si>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</si>
  <si>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</si>
  <si>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</si>
  <si>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</si>
  <si>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</si>
  <si>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</si>
  <si>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</si>
  <si>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</si>
  <si>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</si>
  <si>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</si>
  <si>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</si>
  <si>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</si>
  <si>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</si>
  <si>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</si>
  <si>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</si>
  <si>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</si>
  <si>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</si>
  <si>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</si>
  <si>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</si>
  <si>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</si>
  <si>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</si>
  <si>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</si>
  <si>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</si>
  <si>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</si>
  <si>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</si>
  <si>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</si>
  <si>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</si>
  <si>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</si>
  <si>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</si>
  <si>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</si>
  <si>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</si>
  <si>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</si>
  <si>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</si>
  <si>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</si>
  <si>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</si>
  <si>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</si>
  <si>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</si>
  <si>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</si>
  <si>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</si>
  <si>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</si>
  <si>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</si>
  <si>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</si>
  <si>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</si>
  <si>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</si>
  <si>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</si>
  <si>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</si>
  <si>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</si>
  <si>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</si>
  <si>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</si>
  <si>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</si>
  <si>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</si>
  <si>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</si>
  <si>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</si>
  <si>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</si>
  <si>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</si>
  <si>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</si>
  <si>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</si>
  <si>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</si>
  <si>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</si>
  <si>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</si>
  <si>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</si>
  <si>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</si>
  <si>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</si>
  <si>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</si>
  <si>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</si>
  <si>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</si>
  <si>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</si>
  <si>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</si>
  <si>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</si>
  <si>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</si>
  <si>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</si>
  <si>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</si>
  <si>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</si>
  <si>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</si>
  <si>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</si>
  <si>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</si>
  <si>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</si>
  <si>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</si>
  <si>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</si>
  <si>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</si>
  <si>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</si>
  <si>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</si>
  <si>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</si>
  <si>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</si>
  <si>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</si>
  <si>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</si>
  <si>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</si>
  <si>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</si>
  <si>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</si>
  <si>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</si>
  <si>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</si>
  <si>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</si>
  <si>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</si>
  <si>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</si>
  <si>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</si>
  <si>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</si>
  <si>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</si>
  <si>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</si>
  <si>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</si>
  <si>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</si>
  <si>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</si>
  <si>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</si>
  <si>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</si>
  <si>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</si>
  <si>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</si>
  <si>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</si>
  <si>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</si>
  <si>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</si>
  <si>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</si>
  <si>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</si>
  <si>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</si>
  <si>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</si>
  <si>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</si>
  <si>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</si>
  <si>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</si>
  <si>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</si>
  <si>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</si>
  <si>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</si>
  <si>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</si>
  <si>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</si>
  <si>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</si>
  <si>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</si>
  <si>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</si>
  <si>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</si>
  <si>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</si>
  <si>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</si>
  <si>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</si>
  <si>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</si>
  <si>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</si>
  <si>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</si>
  <si>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</si>
  <si>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</si>
  <si>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</si>
  <si>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</si>
  <si>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</si>
  <si>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</si>
  <si>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</si>
  <si>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</si>
  <si>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</si>
  <si>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</si>
  <si>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</si>
  <si>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</si>
  <si>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</si>
  <si>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</si>
  <si>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</si>
  <si>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</si>
  <si>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</si>
  <si>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</si>
  <si>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</si>
  <si>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</si>
  <si>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</si>
  <si>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</si>
  <si>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</si>
  <si>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</si>
  <si>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</si>
  <si>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</si>
  <si>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</si>
  <si>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</si>
  <si>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</si>
  <si>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</si>
  <si>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</si>
  <si>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</si>
  <si>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</si>
  <si>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</si>
  <si>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</si>
  <si>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</si>
  <si>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</si>
  <si>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</si>
  <si>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</si>
  <si>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</si>
  <si>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</si>
  <si>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</si>
  <si>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</si>
  <si>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</si>
  <si>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</si>
  <si>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</si>
  <si>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</si>
  <si>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</si>
  <si>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</si>
  <si>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</si>
  <si>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</si>
  <si>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</si>
  <si>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</si>
  <si>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</si>
  <si>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</si>
  <si>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</si>
  <si>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</si>
  <si>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</si>
  <si>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</si>
  <si>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</si>
  <si>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</si>
  <si>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</si>
  <si>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</si>
  <si>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</si>
  <si>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</si>
  <si>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</si>
  <si>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</si>
  <si>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</si>
  <si>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</si>
  <si>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</si>
  <si>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</si>
  <si>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</si>
  <si>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</si>
  <si>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</si>
  <si>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</si>
  <si>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</si>
  <si>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</si>
  <si>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</si>
  <si>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</si>
  <si>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</si>
  <si>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</si>
  <si>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</si>
  <si>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</si>
  <si>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</si>
  <si>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</si>
  <si>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</si>
  <si>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</si>
  <si>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</si>
  <si>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</si>
  <si>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</si>
  <si>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</si>
  <si>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</si>
  <si>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</si>
  <si>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</si>
  <si>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</si>
  <si>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</si>
  <si>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</si>
  <si>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</si>
  <si>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</si>
  <si>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</si>
  <si>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</si>
  <si>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</si>
  <si>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</si>
  <si>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</si>
  <si>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</si>
  <si>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</si>
  <si>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</si>
  <si>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</si>
  <si>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</si>
  <si>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</si>
  <si>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</si>
  <si>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</si>
  <si>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</si>
  <si>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</si>
  <si>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</si>
  <si>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</si>
  <si>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</si>
  <si>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</si>
  <si>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</si>
  <si>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</si>
  <si>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</si>
  <si>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</si>
  <si>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</si>
  <si>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</si>
  <si>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</si>
  <si>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</si>
  <si>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</si>
  <si>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</si>
  <si>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</si>
  <si>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</si>
  <si>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</si>
  <si>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</si>
  <si>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</si>
  <si>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</si>
  <si>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</si>
  <si>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</si>
  <si>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</si>
  <si>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</si>
  <si>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</si>
  <si>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</si>
  <si>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</si>
  <si>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</si>
  <si>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</si>
  <si>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</si>
  <si>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</si>
  <si>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</si>
  <si>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</si>
  <si>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</si>
  <si>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</si>
  <si>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</si>
  <si>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</si>
  <si>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</si>
  <si>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</si>
  <si>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</si>
  <si>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</si>
  <si>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</si>
  <si>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</si>
  <si>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</si>
  <si>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</si>
  <si>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</si>
  <si>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</si>
  <si>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</si>
  <si>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</si>
  <si>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</si>
  <si>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</si>
  <si>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</si>
  <si>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</si>
  <si>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</si>
  <si>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</si>
  <si>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</si>
  <si>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</si>
  <si>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</si>
  <si>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</si>
  <si>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</si>
  <si>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</si>
  <si>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</si>
  <si>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</si>
  <si>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</si>
  <si>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</si>
  <si>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</si>
  <si>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</si>
  <si>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</si>
  <si>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</si>
  <si>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</si>
  <si>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</si>
  <si>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</si>
  <si>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</si>
  <si>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</si>
  <si>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</si>
  <si>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</si>
  <si>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</si>
  <si>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</si>
  <si>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</si>
  <si>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</si>
  <si>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</si>
  <si>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</si>
  <si>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</si>
  <si>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</si>
  <si>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</si>
  <si>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</si>
  <si>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</si>
  <si>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</si>
  <si>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</si>
  <si>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</si>
  <si>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</si>
  <si>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</si>
  <si>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</si>
  <si>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</si>
  <si>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</si>
  <si>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</si>
  <si>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</si>
  <si>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</si>
  <si>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</si>
  <si>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</si>
  <si>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</si>
  <si>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</si>
  <si>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</si>
  <si>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</si>
  <si>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</si>
  <si>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</si>
  <si>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</si>
  <si>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</si>
  <si>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</si>
  <si>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</si>
  <si>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</si>
  <si>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</si>
  <si>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</si>
  <si>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</si>
  <si>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</si>
  <si>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</si>
  <si>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</si>
  <si>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</si>
  <si>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</si>
  <si>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</si>
  <si>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</si>
  <si>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</si>
  <si>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</si>
  <si>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</si>
  <si>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</si>
  <si>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</si>
  <si>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</si>
  <si>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</si>
  <si>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</si>
  <si>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</si>
  <si>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</si>
  <si>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</si>
  <si>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</si>
  <si>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</si>
  <si>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</si>
  <si>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</si>
  <si>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</si>
  <si>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</si>
  <si>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</si>
  <si>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</si>
  <si>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</si>
  <si>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</si>
  <si>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</si>
  <si>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</si>
  <si>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</si>
  <si>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</si>
  <si>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</si>
  <si>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</si>
  <si>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</si>
  <si>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</si>
  <si>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</si>
  <si>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</si>
  <si>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</si>
  <si>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</si>
  <si>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</si>
  <si>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</si>
  <si>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</si>
  <si>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</si>
  <si>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</si>
  <si>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</si>
  <si>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</si>
  <si>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</si>
  <si>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</si>
  <si>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</si>
  <si>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</si>
  <si>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</si>
  <si>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</si>
  <si>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</si>
  <si>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</si>
  <si>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</si>
  <si>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</si>
  <si>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</si>
  <si>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</si>
  <si>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</si>
  <si>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</si>
  <si>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</si>
  <si>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</si>
  <si>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</si>
  <si>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</si>
  <si>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</si>
  <si>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</si>
  <si>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</si>
  <si>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</si>
  <si>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</si>
  <si>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</si>
  <si>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</si>
  <si>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</si>
  <si>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</si>
  <si>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</si>
  <si>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</si>
  <si>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</si>
  <si>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</si>
  <si>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</si>
  <si>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</si>
  <si>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</si>
  <si>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</si>
  <si>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</si>
  <si>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</si>
  <si>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</si>
  <si>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</si>
  <si>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</si>
  <si>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</si>
  <si>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</si>
  <si>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</si>
  <si>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</si>
  <si>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</si>
  <si>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</si>
  <si>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</si>
  <si>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</si>
  <si>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</si>
  <si>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</si>
  <si>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</si>
  <si>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</si>
  <si>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</si>
  <si>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</si>
  <si>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</si>
  <si>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</si>
  <si>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</si>
  <si>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</si>
  <si>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</si>
  <si>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</si>
  <si>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</si>
  <si>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</si>
  <si>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</si>
  <si>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</si>
  <si>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</si>
  <si>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</si>
  <si>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</si>
  <si>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</si>
  <si>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</si>
  <si>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</si>
  <si>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</si>
  <si>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</si>
  <si>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</si>
  <si>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</si>
  <si>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</si>
  <si>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</si>
  <si>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</si>
  <si>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</si>
  <si>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</si>
  <si>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</si>
  <si>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</si>
  <si>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</si>
  <si>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</si>
  <si>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</si>
  <si>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</si>
  <si>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</si>
  <si>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</si>
  <si>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</si>
  <si>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</si>
  <si>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</si>
  <si>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</si>
  <si>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</si>
  <si>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</si>
  <si>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</si>
  <si>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</si>
  <si>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</si>
  <si>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</si>
  <si>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</si>
  <si>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</si>
  <si>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</si>
  <si>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</si>
  <si>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</si>
  <si>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</si>
  <si>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</si>
  <si>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</si>
  <si>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</si>
  <si>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</si>
  <si>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</si>
  <si>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</si>
  <si>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</si>
  <si>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</si>
  <si>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</si>
  <si>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</si>
  <si>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</si>
  <si>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</si>
  <si>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</si>
  <si>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</si>
  <si>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</si>
  <si>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</si>
  <si>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</si>
  <si>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</si>
  <si>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</si>
  <si>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</si>
  <si>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</si>
  <si>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</si>
  <si>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</si>
  <si>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</si>
  <si>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</si>
  <si>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</si>
  <si>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</si>
  <si>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</si>
  <si>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</si>
  <si>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</si>
  <si>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</si>
  <si>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</si>
  <si>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</si>
  <si>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</si>
  <si>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</si>
  <si>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</si>
  <si>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</si>
  <si>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</si>
  <si>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</si>
  <si>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</si>
  <si>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</si>
  <si>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</si>
  <si>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</si>
  <si>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</si>
  <si>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</si>
  <si>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</si>
  <si>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</si>
  <si>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</si>
  <si>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</si>
  <si>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</si>
  <si>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</si>
  <si>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</si>
  <si>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</si>
  <si>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</si>
  <si>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</si>
  <si>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</si>
  <si>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</si>
  <si>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</si>
  <si>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</si>
  <si>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</si>
  <si>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</si>
  <si>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</si>
  <si>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</si>
  <si>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</si>
  <si>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</si>
  <si>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</si>
  <si>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</si>
  <si>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</si>
  <si>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</si>
  <si>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</si>
  <si>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</si>
  <si>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</si>
  <si>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</si>
  <si>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</si>
  <si>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</si>
  <si>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</si>
  <si>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</si>
  <si>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</si>
  <si>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</si>
  <si>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</si>
  <si>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</si>
  <si>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</si>
  <si>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</si>
  <si>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</si>
  <si>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</si>
  <si>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</si>
  <si>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</si>
  <si>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</si>
  <si>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</si>
  <si>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</si>
  <si>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</si>
  <si>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</si>
  <si>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</si>
  <si>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</si>
  <si>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</si>
  <si>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</si>
  <si>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</si>
  <si>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</si>
  <si>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</si>
  <si>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</si>
  <si>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</si>
  <si>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</si>
  <si>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</si>
  <si>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</si>
  <si>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</si>
  <si>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</si>
  <si>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</si>
  <si>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</si>
  <si>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</si>
  <si>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</si>
  <si>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</si>
  <si>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</si>
  <si>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</si>
  <si>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</si>
  <si>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</si>
  <si>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</si>
  <si>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</si>
  <si>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</si>
  <si>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</si>
  <si>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</si>
  <si>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</si>
  <si>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</si>
  <si>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</si>
  <si>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</si>
  <si>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</si>
  <si>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</si>
  <si>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</si>
  <si>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</si>
  <si>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</si>
  <si>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</si>
  <si>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</si>
  <si>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</si>
  <si>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</si>
  <si>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</si>
  <si>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</si>
  <si>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</si>
  <si>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</si>
  <si>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</si>
  <si>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</si>
  <si>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</si>
  <si>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</si>
  <si>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</si>
  <si>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</si>
  <si>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</si>
  <si>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</si>
  <si>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</si>
  <si>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</si>
  <si>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</si>
  <si>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</si>
  <si>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</si>
  <si>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</si>
  <si>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</si>
  <si>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</si>
  <si>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</si>
  <si>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</si>
  <si>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</si>
  <si>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</si>
  <si>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</si>
  <si>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</si>
  <si>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</si>
  <si>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</si>
  <si>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</si>
  <si>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</si>
  <si>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</si>
  <si>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</si>
  <si>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</si>
  <si>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</si>
  <si>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</si>
  <si>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</si>
  <si>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</si>
  <si>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</si>
  <si>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</si>
  <si>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</si>
  <si>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</si>
  <si>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</si>
  <si>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</si>
  <si>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</si>
  <si>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</si>
  <si>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</si>
  <si>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</si>
  <si>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</si>
  <si>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</si>
  <si>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</si>
  <si>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</si>
  <si>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</si>
  <si>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</si>
  <si>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</si>
  <si>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</si>
  <si>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</si>
  <si>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</si>
  <si>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</si>
  <si>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</si>
  <si>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</si>
  <si>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</si>
  <si>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</si>
  <si>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</si>
  <si>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</si>
  <si>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</si>
  <si>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</si>
  <si>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</si>
  <si>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</si>
  <si>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</si>
  <si>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</si>
  <si>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</si>
  <si>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</si>
  <si>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</si>
  <si>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</si>
  <si>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</si>
  <si>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</si>
  <si>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</si>
  <si>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</si>
  <si>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</si>
  <si>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</si>
  <si>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</si>
  <si>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</si>
  <si>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</si>
  <si>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</si>
  <si>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</si>
  <si>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</si>
  <si>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</si>
  <si>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</si>
  <si>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</si>
  <si>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</si>
  <si>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</si>
  <si>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</si>
  <si>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</si>
  <si>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</si>
  <si>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</si>
  <si>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</si>
  <si>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</si>
  <si>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</si>
  <si>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</si>
  <si>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</si>
  <si>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</si>
  <si>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</si>
  <si>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</si>
  <si>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</si>
  <si>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</si>
  <si>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</si>
  <si>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</si>
  <si>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</si>
  <si>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</si>
  <si>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</si>
  <si>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</si>
  <si>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</si>
  <si>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</si>
  <si>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</si>
  <si>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</si>
  <si>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</si>
  <si>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</si>
  <si>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</si>
  <si>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</si>
  <si>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</si>
  <si>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</si>
  <si>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</si>
  <si>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</si>
  <si>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</si>
  <si>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</si>
  <si>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</si>
  <si>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</si>
  <si>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</si>
  <si>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</si>
  <si>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</si>
  <si>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</si>
  <si>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</si>
  <si>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</si>
  <si>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</si>
  <si>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</si>
  <si>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</si>
  <si>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</si>
  <si>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</si>
  <si>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</si>
  <si>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</si>
  <si>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</si>
  <si>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</si>
  <si>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</si>
  <si>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</si>
  <si>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</si>
  <si>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</si>
  <si>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</si>
  <si>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</si>
  <si>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</si>
  <si>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</si>
  <si>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</si>
  <si>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</si>
  <si>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</si>
  <si>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</si>
  <si>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</si>
  <si>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</si>
  <si>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</si>
  <si>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</si>
  <si>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</si>
  <si>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</si>
  <si>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</si>
  <si>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</si>
  <si>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</si>
  <si>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</si>
  <si>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</si>
  <si>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</si>
  <si>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</si>
  <si>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</si>
  <si>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</si>
  <si>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</si>
  <si>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</si>
  <si>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</si>
  <si>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</si>
  <si>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</si>
  <si>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</si>
  <si>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</si>
  <si>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</si>
  <si>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</si>
  <si>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</si>
  <si>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</si>
  <si>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</si>
  <si>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</si>
  <si>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</si>
  <si>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</si>
  <si>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</si>
  <si>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</si>
  <si>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</si>
  <si>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</si>
  <si>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</si>
  <si>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</si>
  <si>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</si>
  <si>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</si>
  <si>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</si>
  <si>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</si>
  <si>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</si>
  <si>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</si>
  <si>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</si>
  <si>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</si>
  <si>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</si>
  <si>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</si>
  <si>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</si>
  <si>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</si>
  <si>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</si>
  <si>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</si>
  <si>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</si>
  <si>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</si>
  <si>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</si>
  <si>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</si>
  <si>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</si>
  <si>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</si>
  <si>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</si>
  <si>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</si>
  <si>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</si>
  <si>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</si>
  <si>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</si>
  <si>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</si>
  <si>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</si>
  <si>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</si>
  <si>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</si>
  <si>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</si>
  <si>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</si>
  <si>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</si>
  <si>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</si>
  <si>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</si>
  <si>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</si>
  <si>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</si>
  <si>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</si>
  <si>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</si>
  <si>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</si>
  <si>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</si>
  <si>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</si>
  <si>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</si>
  <si>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</si>
  <si>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</si>
  <si>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</si>
  <si>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</si>
  <si>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</si>
  <si>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</si>
  <si>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</si>
  <si>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</si>
  <si>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</si>
  <si>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</si>
  <si>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</si>
  <si>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</si>
  <si>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</si>
  <si>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</si>
  <si>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</si>
  <si>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</si>
  <si>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</si>
  <si>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</si>
  <si>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</si>
  <si>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</si>
  <si>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</si>
  <si>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</si>
  <si>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</si>
  <si>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</si>
  <si>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</si>
  <si>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</si>
  <si>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</si>
  <si>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</si>
  <si>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</si>
  <si>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</si>
  <si>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</si>
  <si>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</si>
  <si>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</si>
  <si>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</si>
  <si>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</si>
  <si>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</si>
  <si>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</si>
  <si>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</si>
  <si>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</si>
  <si>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</si>
  <si>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</si>
  <si>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</si>
  <si>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</si>
  <si>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</si>
  <si>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</si>
  <si>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</si>
  <si>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</si>
  <si>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</si>
  <si>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</si>
  <si>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</si>
  <si>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</si>
  <si>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</si>
  <si>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</si>
  <si>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</si>
  <si>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</si>
  <si>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</si>
  <si>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</si>
  <si>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</si>
  <si>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</si>
  <si>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</si>
  <si>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</si>
  <si>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</si>
  <si>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</si>
  <si>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</si>
  <si>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</si>
  <si>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</si>
  <si>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</si>
  <si>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</si>
  <si>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</si>
  <si>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</si>
  <si>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</si>
  <si>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</si>
  <si>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</si>
  <si>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</si>
  <si>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</si>
  <si>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</si>
  <si>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</si>
  <si>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</si>
  <si>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</si>
  <si>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</si>
  <si>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</si>
  <si>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</si>
  <si>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</si>
  <si>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</si>
  <si>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</si>
  <si>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</si>
  <si>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</si>
  <si>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</si>
  <si>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</si>
  <si>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</si>
  <si>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</si>
  <si>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</si>
  <si>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</si>
  <si>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</si>
  <si>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</si>
  <si>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</si>
  <si>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</si>
  <si>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</si>
  <si>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</si>
  <si>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</si>
  <si>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</si>
  <si>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</si>
  <si>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</si>
  <si>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</si>
  <si>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</si>
  <si>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</si>
  <si>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</si>
  <si>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</si>
  <si>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</si>
  <si>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</si>
  <si>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</si>
  <si>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</si>
  <si>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</si>
  <si>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</si>
  <si>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</si>
  <si>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</si>
  <si>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</si>
  <si>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</si>
  <si>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</si>
  <si>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</si>
  <si>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</si>
  <si>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</si>
  <si>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</si>
  <si>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</si>
  <si>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</si>
  <si>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</si>
  <si>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</si>
  <si>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</si>
  <si>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</si>
  <si>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</si>
  <si>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</si>
  <si>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</si>
  <si>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</si>
  <si>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</si>
  <si>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</si>
  <si>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</si>
  <si>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</si>
  <si>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</si>
  <si>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</si>
  <si>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</si>
  <si>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</si>
  <si>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</si>
  <si>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</si>
  <si>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</si>
  <si>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</si>
  <si>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</si>
  <si>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</si>
  <si>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</si>
  <si>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</si>
  <si>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</si>
  <si>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</si>
  <si>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</si>
  <si>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</si>
  <si>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</si>
  <si>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</si>
  <si>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</si>
  <si>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</si>
  <si>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</si>
  <si>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</si>
  <si>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</si>
  <si>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</si>
  <si>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</si>
  <si>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</si>
  <si>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</si>
  <si>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</si>
  <si>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</si>
  <si>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</si>
  <si>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</si>
  <si>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</si>
  <si>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</si>
  <si>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</si>
  <si>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</si>
  <si>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</si>
  <si>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</si>
  <si>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</si>
  <si>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</si>
  <si>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</si>
  <si>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</si>
  <si>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</si>
  <si>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</si>
  <si>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</si>
  <si>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</si>
  <si>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</si>
  <si>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</si>
  <si>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</si>
  <si>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</si>
  <si>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</si>
  <si>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</si>
  <si>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</si>
  <si>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</si>
  <si>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</si>
  <si>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</si>
  <si>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</si>
  <si>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</si>
  <si>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</si>
  <si>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</si>
  <si>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</si>
  <si>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</si>
  <si>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</si>
  <si>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</si>
  <si>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</si>
  <si>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</si>
  <si>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</si>
  <si>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</si>
  <si>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</si>
  <si>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</si>
  <si>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</si>
  <si>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</si>
  <si>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</si>
  <si>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</si>
  <si>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</si>
  <si>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</si>
  <si>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</si>
  <si>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</si>
  <si>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</si>
  <si>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</si>
  <si>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</si>
  <si>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</si>
  <si>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</si>
  <si>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</si>
  <si>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</si>
  <si>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</si>
  <si>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</si>
  <si>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</si>
  <si>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</si>
  <si>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</si>
  <si>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</si>
  <si>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</si>
  <si>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</si>
  <si>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</si>
  <si>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</si>
  <si>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</si>
  <si>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</si>
  <si>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</si>
  <si>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</si>
  <si>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</si>
  <si>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</si>
  <si>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</si>
  <si>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</si>
  <si>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</si>
  <si>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</si>
  <si>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</si>
  <si>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</si>
  <si>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</si>
  <si>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</si>
  <si>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</si>
  <si>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</si>
  <si>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</si>
  <si>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</si>
  <si>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</si>
  <si>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</si>
  <si>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</si>
  <si>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</si>
  <si>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</si>
  <si>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</si>
  <si>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</si>
  <si>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</si>
  <si>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</si>
  <si>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</si>
  <si>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</si>
  <si>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</si>
  <si>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</si>
  <si>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</si>
  <si>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</si>
  <si>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</si>
  <si>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</si>
  <si>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</si>
  <si>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</si>
  <si>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</si>
  <si>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</si>
  <si>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</si>
  <si>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</si>
  <si>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</si>
  <si>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</si>
  <si>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</si>
  <si>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</si>
  <si>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</si>
  <si>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</si>
  <si>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</si>
  <si>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</si>
  <si>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</si>
  <si>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</si>
  <si>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</si>
  <si>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</si>
  <si>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</si>
  <si>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</si>
  <si>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</si>
  <si>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</si>
  <si>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</si>
  <si>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</si>
  <si>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</si>
  <si>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</si>
  <si>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</si>
  <si>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</si>
  <si>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</si>
  <si>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</si>
  <si>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</si>
  <si>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</si>
  <si>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</si>
  <si>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</si>
  <si>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</si>
  <si>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</si>
  <si>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</si>
  <si>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</si>
  <si>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</si>
  <si>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</si>
  <si>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</si>
  <si>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</si>
  <si>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</si>
  <si>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</si>
  <si>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</si>
  <si>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</si>
  <si>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</si>
  <si>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</si>
  <si>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</si>
  <si>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</si>
  <si>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</si>
  <si>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</si>
  <si>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</si>
  <si>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</si>
  <si>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</si>
  <si>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</si>
  <si>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</si>
  <si>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</si>
  <si>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</si>
  <si>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</si>
  <si>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</si>
  <si>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</si>
  <si>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</si>
  <si>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</si>
  <si>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</si>
  <si>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</si>
  <si>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</si>
  <si>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</si>
  <si>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</si>
  <si>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</si>
  <si>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</si>
  <si>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</si>
  <si>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</si>
  <si>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</si>
  <si>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</si>
  <si>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</si>
  <si>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</si>
  <si>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</si>
  <si>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</si>
  <si>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</si>
  <si>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</si>
  <si>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</si>
  <si>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</si>
  <si>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</si>
  <si>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</si>
  <si>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</si>
  <si>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</si>
  <si>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</si>
  <si>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</si>
  <si>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</si>
  <si>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</si>
  <si>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</si>
  <si>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</si>
  <si>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</si>
  <si>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</si>
  <si>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</si>
  <si>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</si>
  <si>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</si>
  <si>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</si>
  <si>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</si>
  <si>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</si>
  <si>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</si>
  <si>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</si>
  <si>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</si>
  <si>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</si>
  <si>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</si>
  <si>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</si>
  <si>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</si>
  <si>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</si>
  <si>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</si>
  <si>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</si>
  <si>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</si>
  <si>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</si>
  <si>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</si>
  <si>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</si>
  <si>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</si>
  <si>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</si>
  <si>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</si>
  <si>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</si>
  <si>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</si>
  <si>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</si>
  <si>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</si>
  <si>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</si>
  <si>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</si>
  <si>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</si>
  <si>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</si>
  <si>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</si>
  <si>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</si>
  <si>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</si>
  <si>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</si>
  <si>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</si>
  <si>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</si>
  <si>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</si>
  <si>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</si>
  <si>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</si>
  <si>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</si>
  <si>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</si>
  <si>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</si>
  <si>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</si>
  <si>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</si>
  <si>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</si>
  <si>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</si>
  <si>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</si>
  <si>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</si>
  <si>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</si>
  <si>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</si>
  <si>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</si>
  <si>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</si>
  <si>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</si>
  <si>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</si>
  <si>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</si>
  <si>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</si>
  <si>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</si>
  <si>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</si>
  <si>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</si>
  <si>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</si>
  <si>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</si>
  <si>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</si>
  <si>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</si>
  <si>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</si>
  <si>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</si>
  <si>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</si>
  <si>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</si>
  <si>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</si>
  <si>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</si>
  <si>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</si>
  <si>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</si>
  <si>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</si>
  <si>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</si>
  <si>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</si>
  <si>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</si>
  <si>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</si>
  <si>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</si>
  <si>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</si>
  <si>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</si>
  <si>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</si>
  <si>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</si>
  <si>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</si>
  <si>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</si>
  <si>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</si>
  <si>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</si>
  <si>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</si>
  <si>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</si>
  <si>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</si>
  <si>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</si>
  <si>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</si>
  <si>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</si>
  <si>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</si>
  <si>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</si>
  <si>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</si>
  <si>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</si>
  <si>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</si>
  <si>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</si>
  <si>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</si>
  <si>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</si>
  <si>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</si>
  <si>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</si>
  <si>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</si>
  <si>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</si>
  <si>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</si>
  <si>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</si>
  <si>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</si>
  <si>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</si>
  <si>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</si>
  <si>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</si>
  <si>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</si>
  <si>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</si>
  <si>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</si>
  <si>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</si>
  <si>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</si>
  <si>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</si>
  <si>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</si>
  <si>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</si>
  <si>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</si>
  <si>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</si>
  <si>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</si>
  <si>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</si>
  <si>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</si>
  <si>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</si>
  <si>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</si>
  <si>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</si>
  <si>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</si>
  <si>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</si>
  <si>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</si>
  <si>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</si>
  <si>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</si>
  <si>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</si>
  <si>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</si>
  <si>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</si>
  <si>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</si>
  <si>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</si>
  <si>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</si>
  <si>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</si>
  <si>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</si>
  <si>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</si>
  <si>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</si>
  <si>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</si>
  <si>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</si>
  <si>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</si>
  <si>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</si>
  <si>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</si>
  <si>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</si>
  <si>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</si>
  <si>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</si>
  <si>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</si>
  <si>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</si>
  <si>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</si>
  <si>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</si>
  <si>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</si>
  <si>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</si>
  <si>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</si>
  <si>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</si>
  <si>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</si>
  <si>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</si>
  <si>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</si>
  <si>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</si>
  <si>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</si>
  <si>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</si>
  <si>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</si>
  <si>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</si>
  <si>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</si>
  <si>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</si>
  <si>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</si>
  <si>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</si>
  <si>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</si>
  <si>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</si>
  <si>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</si>
  <si>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</si>
  <si>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</si>
  <si>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</si>
  <si>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</si>
  <si>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</si>
  <si>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</si>
  <si>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</si>
  <si>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</si>
  <si>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</si>
  <si>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</si>
  <si>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</si>
  <si>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</si>
  <si>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</si>
  <si>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</si>
  <si>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</si>
  <si>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</si>
  <si>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</si>
  <si>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</si>
  <si>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</si>
  <si>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</si>
  <si>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</si>
  <si>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</si>
  <si>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</si>
  <si>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</si>
  <si>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</si>
  <si>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</si>
  <si>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</si>
  <si>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</si>
  <si>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</si>
  <si>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</si>
  <si>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</si>
  <si>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</si>
  <si>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</si>
  <si>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</si>
  <si>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</si>
  <si>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</si>
  <si>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</si>
  <si>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</si>
  <si>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</si>
  <si>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</si>
  <si>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</si>
  <si>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</si>
  <si>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</si>
  <si>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</si>
  <si>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</si>
  <si>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</si>
  <si>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</si>
  <si>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</si>
  <si>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</si>
  <si>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</si>
  <si>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</si>
  <si>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</si>
  <si>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</si>
  <si>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</si>
  <si>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</si>
  <si>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</si>
  <si>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</si>
  <si>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</si>
  <si>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</si>
  <si>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</si>
  <si>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</si>
  <si>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</si>
  <si>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</si>
  <si>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</si>
  <si>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</si>
  <si>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</si>
  <si>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</si>
  <si>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</si>
  <si>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</si>
  <si>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</si>
  <si>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</si>
  <si>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</si>
  <si>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</si>
  <si>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</si>
  <si>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</si>
  <si>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</si>
  <si>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</si>
  <si>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</si>
  <si>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</si>
  <si>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</si>
  <si>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</si>
  <si>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</si>
  <si>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</si>
  <si>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</si>
  <si>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</si>
  <si>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</si>
  <si>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</si>
  <si>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</si>
  <si>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</si>
  <si>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</si>
  <si>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</si>
  <si>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</si>
  <si>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</si>
  <si>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</si>
  <si>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</si>
  <si>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</si>
  <si>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</si>
  <si>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</si>
  <si>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</si>
  <si>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</si>
  <si>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</si>
  <si>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</si>
  <si>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</si>
  <si>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</si>
  <si>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</si>
  <si>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</si>
  <si>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</si>
  <si>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</si>
  <si>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</si>
  <si>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</si>
  <si>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</si>
  <si>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</si>
  <si>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</si>
  <si>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</si>
  <si>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</si>
  <si>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</si>
  <si>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</si>
  <si>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</si>
  <si>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</si>
  <si>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</si>
  <si>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</si>
  <si>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</si>
  <si>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</si>
  <si>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</si>
  <si>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</si>
  <si>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</si>
  <si>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</si>
  <si>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</si>
  <si>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</si>
  <si>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</si>
  <si>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</si>
  <si>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</si>
  <si>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</si>
  <si>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</si>
  <si>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</si>
  <si>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</si>
  <si>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</si>
  <si>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</si>
  <si>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</si>
  <si>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</si>
  <si>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</si>
  <si>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</si>
  <si>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</si>
  <si>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</si>
  <si>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</si>
  <si>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</si>
  <si>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</si>
  <si>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</si>
  <si>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</si>
  <si>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</si>
  <si>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</si>
  <si>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</si>
  <si>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</si>
  <si>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</si>
  <si>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</si>
  <si>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</si>
  <si>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</si>
  <si>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</si>
  <si>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</si>
  <si>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</si>
  <si>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</si>
  <si>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</si>
  <si>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</si>
  <si>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</si>
  <si>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</si>
  <si>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</si>
  <si>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</si>
  <si>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</si>
  <si>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</si>
  <si>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</si>
  <si>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</si>
  <si>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</si>
  <si>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</si>
  <si>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</si>
  <si>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</si>
  <si>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</si>
  <si>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</si>
  <si>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</si>
  <si>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</si>
  <si>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</si>
  <si>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</si>
  <si>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</si>
  <si>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</si>
  <si>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</si>
  <si>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</si>
  <si>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</si>
  <si>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</si>
  <si>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</si>
  <si>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</si>
  <si>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</si>
  <si>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</si>
  <si>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</si>
  <si>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</si>
  <si>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</si>
  <si>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</si>
  <si>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</si>
  <si>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</si>
  <si>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</si>
  <si>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</si>
  <si>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</si>
  <si>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</si>
  <si>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</si>
  <si>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</si>
  <si>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</si>
  <si>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</si>
  <si>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</si>
  <si>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</si>
  <si>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</si>
  <si>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</si>
  <si>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</si>
  <si>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</si>
  <si>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</si>
  <si>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</si>
  <si>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</si>
  <si>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</si>
  <si>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</si>
  <si>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</si>
  <si>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</si>
  <si>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</si>
  <si>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</si>
  <si>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</si>
  <si>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</si>
  <si>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</si>
  <si>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</si>
  <si>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</si>
  <si>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</si>
  <si>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</si>
  <si>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</si>
  <si>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</si>
  <si>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</si>
  <si>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</si>
  <si>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</si>
  <si>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</si>
  <si>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</si>
  <si>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</si>
  <si>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</si>
  <si>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</si>
  <si>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</si>
  <si>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</si>
  <si>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</si>
  <si>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</si>
  <si>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</si>
  <si>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</si>
  <si>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</si>
  <si>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</si>
  <si>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</si>
  <si>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</si>
  <si>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</si>
  <si>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</si>
  <si>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</si>
  <si>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</si>
  <si>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</si>
  <si>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</si>
  <si>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</si>
  <si>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</si>
  <si>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</si>
  <si>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</si>
  <si>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</si>
  <si>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</si>
  <si>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</si>
  <si>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</si>
  <si>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</si>
  <si>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</si>
  <si>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</si>
  <si>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</si>
  <si>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</si>
  <si>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</si>
  <si>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</si>
  <si>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</si>
  <si>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</si>
  <si>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</si>
  <si>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</si>
  <si>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</si>
  <si>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</si>
  <si>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</si>
  <si>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</si>
  <si>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</si>
  <si>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</si>
  <si>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</si>
  <si>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</si>
  <si>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</si>
  <si>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</si>
  <si>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</si>
  <si>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</si>
  <si>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</si>
  <si>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</si>
  <si>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</si>
  <si>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</si>
  <si>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</si>
  <si>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</si>
  <si>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</si>
  <si>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</si>
  <si>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</si>
  <si>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</si>
  <si>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</si>
  <si>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</si>
  <si>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</si>
  <si>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</si>
  <si>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</si>
  <si>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</si>
  <si>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</si>
  <si>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</si>
  <si>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</si>
  <si>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</si>
  <si>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</si>
  <si>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</si>
  <si>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</si>
  <si>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</si>
  <si>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</si>
  <si>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</si>
  <si>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</si>
  <si>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</si>
  <si>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</si>
  <si>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</si>
  <si>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</si>
  <si>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</si>
  <si>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</si>
  <si>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</si>
  <si>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</si>
  <si>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</si>
  <si>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</si>
  <si>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</si>
  <si>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</si>
  <si>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</si>
  <si>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</si>
  <si>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</si>
  <si>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</si>
  <si>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</si>
  <si>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</si>
  <si>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</si>
  <si>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</si>
  <si>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</si>
  <si>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</si>
  <si>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</si>
  <si>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</si>
  <si>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</si>
  <si>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</si>
  <si>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</si>
  <si>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</si>
  <si>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</si>
  <si>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</si>
  <si>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</si>
  <si>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</si>
  <si>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</si>
  <si>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</si>
  <si>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</si>
  <si>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</si>
  <si>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</si>
  <si>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</si>
  <si>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</si>
  <si>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</si>
  <si>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</si>
  <si>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</si>
  <si>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</si>
  <si>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</si>
  <si>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</si>
  <si>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</si>
  <si>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</si>
  <si>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</si>
  <si>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</si>
  <si>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</si>
  <si>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</si>
  <si>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</si>
  <si>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</si>
  <si>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</si>
  <si>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</si>
  <si>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</si>
  <si>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</si>
  <si>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</si>
  <si>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</si>
  <si>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</si>
  <si>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</si>
  <si>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</si>
  <si>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</si>
  <si>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</si>
  <si>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</si>
  <si>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</si>
  <si>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</si>
  <si>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</si>
  <si>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</si>
  <si>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</si>
  <si>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</si>
  <si>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</si>
  <si>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</si>
  <si>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</si>
  <si>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</si>
  <si>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</si>
  <si>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</si>
  <si>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</si>
  <si>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</si>
  <si>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</si>
  <si>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</si>
  <si>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</si>
  <si>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</si>
  <si>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</si>
  <si>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</si>
  <si>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</si>
  <si>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</si>
  <si>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</si>
  <si>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</si>
  <si>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</si>
  <si>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</si>
  <si>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</si>
  <si>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</si>
  <si>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</si>
  <si>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</si>
  <si>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</si>
  <si>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</si>
  <si>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</si>
  <si>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</si>
  <si>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</si>
  <si>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</si>
  <si>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</si>
  <si>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</si>
  <si>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</si>
  <si>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</si>
  <si>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</si>
  <si>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</si>
  <si>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</si>
  <si>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</si>
  <si>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</si>
  <si>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</si>
  <si>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</si>
  <si>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</si>
  <si>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</si>
  <si>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</si>
  <si>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</si>
  <si>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</si>
  <si>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</si>
  <si>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</si>
  <si>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</si>
  <si>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</si>
  <si>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</si>
  <si>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</si>
  <si>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</si>
  <si>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</si>
  <si>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</si>
  <si>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</si>
  <si>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</si>
  <si>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</si>
  <si>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</si>
  <si>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</si>
  <si>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</si>
  <si>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</si>
  <si>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</si>
  <si>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</si>
  <si>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</si>
  <si>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</si>
  <si>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</si>
  <si>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</si>
  <si>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</si>
  <si>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</si>
  <si>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</si>
  <si>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</si>
  <si>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</si>
  <si>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</si>
  <si>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</si>
  <si>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</si>
  <si>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</si>
  <si>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</si>
  <si>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</si>
  <si>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</si>
  <si>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</si>
  <si>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</si>
  <si>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</si>
  <si>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</si>
  <si>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</si>
  <si>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</si>
  <si>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</si>
  <si>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</si>
  <si>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</si>
  <si>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</si>
  <si>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</si>
  <si>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</si>
  <si>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</si>
  <si>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</si>
  <si>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</si>
  <si>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</si>
  <si>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</si>
  <si>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</si>
  <si>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</si>
  <si>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</si>
  <si>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</si>
  <si>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</si>
  <si>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</si>
  <si>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</si>
  <si>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</si>
  <si>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</si>
  <si>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</si>
  <si>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</si>
  <si>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</si>
  <si>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</si>
  <si>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</si>
  <si>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</si>
  <si>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</si>
  <si>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</si>
  <si>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</si>
  <si>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</si>
  <si>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</si>
  <si>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</si>
  <si>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</si>
  <si>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</si>
  <si>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</si>
  <si>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</si>
  <si>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</si>
  <si>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</si>
  <si>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</si>
  <si>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</si>
  <si>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</si>
  <si>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</si>
  <si>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</si>
  <si>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</si>
  <si>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</si>
  <si>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</si>
  <si>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</si>
  <si>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</si>
  <si>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</si>
  <si>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</si>
  <si>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</si>
  <si>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</si>
  <si>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</si>
  <si>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</si>
  <si>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</si>
  <si>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</si>
  <si>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</si>
  <si>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</si>
  <si>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</si>
  <si>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</si>
  <si>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</si>
  <si>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</si>
  <si>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</si>
  <si>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</si>
  <si>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</si>
  <si>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</si>
  <si>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</si>
  <si>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</si>
  <si>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</si>
  <si>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</si>
  <si>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</si>
  <si>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</si>
  <si>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</si>
  <si>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</si>
  <si>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</si>
  <si>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</si>
  <si>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</si>
  <si>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</si>
  <si>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</si>
  <si>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</si>
  <si>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</si>
  <si>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</si>
  <si>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</si>
  <si>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</si>
  <si>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</si>
  <si>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</si>
  <si>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</si>
  <si>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</si>
  <si>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</si>
  <si>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</si>
  <si>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</si>
  <si>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</si>
  <si>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</si>
  <si>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</si>
  <si>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</si>
  <si>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</si>
  <si>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</si>
  <si>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</si>
  <si>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</si>
  <si>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</si>
  <si>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</si>
  <si>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</si>
  <si>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</si>
  <si>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</si>
  <si>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</si>
  <si>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</si>
  <si>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</si>
  <si>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</si>
  <si>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</si>
  <si>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</si>
  <si>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</si>
  <si>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</si>
  <si>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</si>
  <si>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</si>
  <si>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</si>
  <si>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</si>
  <si>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</si>
  <si>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</si>
  <si>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</si>
  <si>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</si>
  <si>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</si>
  <si>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</si>
  <si>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</si>
  <si>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</si>
  <si>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</si>
  <si>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</si>
  <si>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</si>
  <si>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</si>
  <si>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</si>
  <si>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</si>
  <si>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</si>
  <si>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</si>
  <si>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</si>
  <si>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</si>
  <si>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</si>
  <si>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</si>
  <si>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</si>
  <si>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</si>
  <si>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</si>
  <si>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</si>
  <si>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</si>
  <si>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</si>
  <si>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</si>
  <si>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</si>
  <si>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</si>
  <si>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</si>
  <si>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</si>
  <si>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</si>
  <si>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</si>
  <si>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</si>
  <si>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</si>
  <si>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</si>
  <si>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</si>
  <si>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</si>
  <si>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</si>
  <si>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</si>
  <si>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</si>
  <si>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</si>
  <si>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</si>
  <si>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</si>
  <si>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</si>
  <si>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</si>
  <si>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</si>
  <si>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</si>
  <si>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</si>
  <si>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</si>
  <si>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</si>
  <si>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</si>
  <si>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</si>
  <si>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</si>
  <si>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</si>
  <si>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</si>
  <si>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</si>
  <si>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</si>
  <si>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</si>
  <si>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</si>
  <si>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</si>
  <si>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</si>
  <si>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</si>
  <si>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</si>
  <si>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</si>
  <si>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</si>
  <si>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</si>
  <si>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</si>
  <si>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</si>
  <si>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</si>
  <si>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</si>
  <si>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</si>
  <si>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</si>
  <si>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</si>
  <si>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</si>
  <si>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</si>
  <si>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</si>
  <si>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</si>
  <si>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</si>
  <si>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</si>
  <si>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</si>
  <si>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</si>
  <si>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</si>
  <si>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</si>
  <si>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</si>
  <si>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</si>
  <si>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</si>
  <si>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</si>
  <si>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</si>
  <si>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</si>
  <si>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</si>
  <si>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</si>
  <si>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</si>
  <si>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</si>
  <si>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</si>
  <si>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</si>
  <si>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</si>
  <si>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</si>
  <si>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</si>
  <si>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</si>
  <si>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</si>
  <si>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</si>
  <si>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</si>
  <si>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</si>
  <si>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</si>
  <si>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</si>
  <si>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</si>
  <si>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</si>
  <si>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</si>
  <si>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</si>
  <si>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</si>
  <si>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</si>
  <si>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</si>
  <si>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</si>
  <si>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</si>
  <si>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</si>
  <si>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</si>
  <si>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</si>
  <si>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</si>
  <si>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</si>
  <si>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</si>
  <si>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</si>
  <si>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</si>
  <si>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</si>
  <si>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</si>
  <si>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</si>
  <si>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</si>
  <si>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</si>
  <si>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</si>
  <si>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</si>
  <si>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</si>
  <si>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</si>
  <si>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</si>
  <si>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</si>
  <si>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</si>
  <si>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</si>
  <si>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</si>
  <si>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</si>
  <si>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</si>
  <si>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</si>
  <si>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</si>
  <si>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</si>
  <si>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</si>
  <si>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</si>
  <si>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</si>
  <si>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</si>
  <si>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</si>
  <si>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</si>
  <si>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</si>
  <si>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</si>
  <si>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</si>
  <si>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</si>
  <si>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</si>
  <si>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</si>
  <si>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</si>
  <si>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</si>
  <si>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</si>
  <si>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</si>
  <si>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</si>
  <si>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</si>
  <si>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</si>
  <si>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</si>
  <si>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</si>
  <si>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</si>
  <si>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</si>
  <si>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</si>
  <si>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</si>
  <si>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</si>
  <si>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</si>
  <si>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</si>
  <si>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</si>
  <si>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</si>
  <si>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</si>
  <si>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</si>
  <si>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</si>
  <si>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</si>
  <si>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</si>
  <si>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</si>
  <si>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</si>
  <si>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</si>
  <si>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</si>
  <si>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</si>
  <si>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</si>
  <si>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</si>
  <si>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</si>
  <si>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</si>
  <si>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</si>
  <si>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</si>
  <si>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</si>
  <si>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</si>
  <si>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</si>
  <si>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</si>
  <si>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</si>
  <si>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</si>
  <si>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</si>
  <si>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</si>
  <si>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</si>
  <si>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</si>
  <si>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</si>
  <si>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</si>
  <si>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</si>
  <si>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</si>
  <si>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</si>
  <si>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</si>
  <si>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</si>
  <si>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</si>
  <si>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</si>
  <si>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</si>
  <si>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</si>
  <si>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</si>
  <si>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</si>
  <si>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</si>
  <si>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</si>
  <si>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</si>
  <si>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</si>
  <si>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</si>
  <si>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</si>
  <si>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</si>
  <si>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</si>
  <si>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</si>
  <si>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</si>
  <si>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</si>
  <si>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</si>
  <si>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</si>
  <si>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</si>
  <si>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</si>
  <si>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</si>
  <si>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</si>
  <si>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</si>
  <si>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</si>
  <si>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</si>
  <si>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</si>
  <si>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</si>
  <si>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</si>
  <si>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</si>
  <si>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</si>
  <si>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</si>
  <si>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</si>
  <si>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</si>
  <si>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</si>
  <si>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</si>
  <si>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</si>
  <si>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</si>
  <si>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</si>
  <si>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</si>
  <si>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</si>
  <si>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</si>
  <si>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</si>
  <si>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</si>
  <si>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</si>
  <si>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</si>
  <si>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</si>
  <si>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</si>
  <si>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</si>
  <si>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</si>
  <si>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</si>
  <si>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</si>
  <si>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</si>
  <si>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</si>
  <si>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</si>
  <si>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</si>
  <si>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</si>
  <si>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</si>
  <si>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</si>
  <si>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</si>
  <si>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</si>
  <si>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</si>
  <si>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</si>
  <si>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</si>
  <si>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</si>
  <si>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</si>
  <si>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</si>
  <si>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</si>
  <si>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</si>
  <si>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</si>
  <si>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</si>
  <si>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</si>
  <si>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</si>
  <si>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</si>
  <si>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</si>
  <si>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</si>
  <si>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</si>
  <si>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</si>
  <si>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</si>
  <si>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</si>
  <si>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</si>
  <si>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</si>
  <si>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</si>
  <si>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</si>
  <si>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</si>
  <si>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</si>
  <si>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</si>
  <si>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</si>
  <si>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</si>
  <si>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</si>
  <si>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</si>
  <si>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</si>
  <si>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</si>
  <si>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</si>
  <si>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</si>
  <si>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</si>
  <si>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</si>
  <si>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</si>
  <si>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</si>
  <si>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</si>
  <si>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</si>
  <si>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</si>
  <si>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</si>
  <si>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</si>
  <si>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</si>
  <si>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</si>
  <si>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</si>
  <si>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</si>
  <si>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</si>
  <si>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</si>
  <si>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</si>
  <si>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</si>
  <si>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</si>
  <si>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</si>
  <si>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</si>
  <si>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</si>
  <si>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</si>
  <si>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</si>
  <si>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</si>
  <si>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</si>
  <si>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</si>
  <si>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</si>
  <si>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</si>
  <si>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</si>
  <si>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</si>
  <si>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</si>
  <si>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</si>
  <si>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</si>
  <si>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</si>
  <si>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</si>
  <si>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</si>
  <si>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</si>
  <si>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</si>
  <si>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</si>
  <si>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</si>
  <si>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</si>
  <si>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</si>
  <si>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</si>
  <si>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</si>
  <si>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</si>
  <si>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</si>
  <si>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</si>
  <si>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</si>
  <si>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</si>
  <si>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</si>
  <si>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</si>
  <si>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</si>
  <si>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</si>
  <si>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</si>
  <si>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</si>
  <si>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</si>
  <si>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</si>
  <si>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</si>
  <si>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</si>
  <si>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</si>
  <si>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</si>
  <si>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</si>
  <si>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</si>
  <si>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</si>
  <si>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</si>
  <si>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</si>
  <si>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</si>
  <si>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</si>
  <si>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</si>
  <si>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</si>
  <si>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</si>
  <si>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</si>
  <si>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</si>
  <si>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</si>
  <si>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</si>
  <si>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</si>
  <si>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</si>
  <si>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</si>
  <si>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</si>
  <si>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</si>
  <si>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</si>
  <si>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</si>
  <si>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</si>
  <si>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</si>
  <si>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</si>
  <si>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</si>
  <si>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</si>
  <si>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</si>
  <si>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</si>
  <si>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</si>
  <si>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</si>
  <si>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</si>
  <si>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</si>
  <si>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</si>
  <si>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</si>
  <si>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</si>
  <si>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</si>
  <si>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</si>
  <si>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</si>
  <si>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</si>
  <si>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</si>
  <si>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</si>
  <si>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</si>
  <si>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</si>
  <si>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</si>
  <si>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</si>
  <si>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</si>
  <si>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</si>
  <si>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</si>
  <si>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</si>
  <si>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</si>
  <si>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</si>
  <si>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</si>
  <si>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</si>
  <si>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</si>
  <si>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</si>
  <si>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</si>
  <si>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</si>
  <si>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</si>
  <si>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</si>
  <si>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</si>
  <si>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</si>
  <si>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</si>
  <si>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</si>
  <si>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</si>
  <si>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</si>
  <si>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</si>
  <si>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</si>
  <si>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</si>
  <si>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</si>
  <si>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</si>
  <si>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</si>
  <si>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</si>
  <si>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</si>
  <si>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</si>
  <si>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</si>
  <si>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</si>
  <si>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</si>
  <si>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</si>
  <si>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</si>
  <si>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</si>
  <si>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</si>
  <si>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</si>
  <si>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</si>
  <si>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</si>
  <si>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</si>
  <si>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</si>
  <si>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</si>
  <si>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</si>
  <si>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</si>
  <si>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</si>
  <si>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</si>
  <si>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</si>
  <si>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</si>
  <si>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</si>
  <si>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</si>
  <si>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</si>
  <si>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</si>
  <si>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</si>
  <si>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</si>
  <si>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</si>
  <si>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</si>
  <si>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</si>
  <si>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</si>
  <si>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</si>
  <si>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</si>
  <si>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</si>
  <si>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</si>
  <si>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</si>
  <si>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</si>
  <si>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</si>
  <si>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</si>
  <si>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</si>
  <si>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</si>
  <si>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</si>
  <si>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</si>
  <si>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</si>
  <si>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</si>
  <si>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</si>
  <si>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</si>
  <si>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</si>
  <si>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</si>
  <si>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</si>
  <si>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</si>
  <si>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</si>
  <si>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</si>
  <si>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</si>
  <si>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</si>
  <si>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</si>
  <si>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</si>
  <si>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</si>
  <si>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</si>
  <si>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</si>
  <si>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</si>
  <si>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</si>
  <si>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</si>
  <si>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</si>
  <si>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</si>
  <si>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</si>
  <si>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</si>
  <si>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</si>
  <si>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</si>
  <si>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</si>
  <si>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</si>
  <si>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</si>
  <si>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</si>
  <si>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</si>
  <si>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</si>
  <si>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</si>
  <si>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</si>
  <si>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</si>
  <si>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</si>
  <si>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</si>
  <si>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</si>
  <si>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</si>
  <si>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</si>
  <si>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</si>
  <si>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</si>
  <si>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</si>
  <si>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</si>
  <si>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</si>
  <si>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</si>
  <si>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</si>
  <si>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</si>
  <si>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</si>
  <si>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</si>
  <si>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</si>
  <si>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</si>
  <si>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</si>
  <si>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</si>
  <si>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</si>
  <si>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</si>
  <si>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</si>
  <si>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</si>
  <si>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</si>
  <si>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</si>
  <si>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</si>
  <si>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</si>
  <si>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</si>
  <si>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</si>
  <si>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</si>
  <si>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</si>
  <si>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</si>
  <si>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</si>
  <si>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</si>
  <si>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</si>
  <si>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</si>
  <si>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</si>
  <si>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</si>
  <si>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</si>
  <si>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</si>
  <si>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</si>
  <si>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</si>
  <si>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</si>
  <si>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</si>
  <si>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</si>
  <si>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</si>
  <si>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</si>
  <si>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</si>
  <si>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</si>
  <si>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</si>
  <si>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</si>
  <si>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</si>
  <si>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</si>
  <si>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</si>
  <si>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</si>
  <si>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</si>
  <si>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</si>
  <si>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</si>
  <si>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</si>
  <si>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</si>
  <si>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</si>
  <si>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</si>
  <si>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</si>
  <si>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</si>
  <si>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</si>
  <si>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</si>
  <si>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</si>
  <si>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</si>
  <si>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</si>
  <si>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</si>
  <si>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</si>
  <si>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</si>
  <si>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</si>
  <si>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</si>
  <si>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</si>
  <si>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</si>
  <si>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</si>
  <si>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</si>
  <si>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</si>
  <si>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</si>
  <si>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</si>
  <si>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</si>
  <si>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</si>
  <si>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</si>
  <si>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</si>
  <si>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</si>
  <si>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</si>
  <si>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</si>
  <si>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</si>
  <si>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</si>
  <si>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</si>
  <si>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</si>
  <si>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</si>
  <si>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</si>
  <si>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</si>
  <si>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</si>
  <si>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</si>
  <si>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</si>
  <si>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</si>
  <si>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</si>
  <si>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</si>
  <si>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</si>
  <si>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</si>
  <si>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</si>
  <si>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</si>
  <si>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</si>
  <si>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</si>
  <si>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</si>
  <si>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</si>
  <si>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</si>
  <si>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</si>
  <si>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</si>
  <si>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</si>
  <si>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</si>
  <si>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</si>
  <si>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</si>
  <si>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</si>
  <si>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</si>
  <si>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</si>
  <si>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</si>
  <si>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</si>
  <si>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</si>
  <si>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</si>
  <si>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</si>
  <si>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</si>
  <si>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</si>
  <si>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</si>
  <si>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</si>
  <si>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</si>
  <si>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</si>
  <si>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</si>
  <si>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</si>
  <si>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</si>
  <si>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</si>
  <si>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</si>
  <si>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</si>
  <si>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</si>
  <si>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</si>
  <si>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</si>
  <si>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</si>
  <si>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</si>
  <si>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</si>
  <si>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</si>
  <si>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</si>
  <si>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</si>
  <si>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</si>
  <si>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</si>
  <si>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</si>
  <si>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</si>
  <si>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</si>
  <si>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</si>
  <si>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</si>
  <si>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</si>
  <si>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</si>
  <si>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</si>
  <si>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</si>
  <si>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</si>
  <si>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</si>
  <si>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</si>
  <si>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</si>
  <si>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</si>
  <si>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</si>
  <si>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</si>
  <si>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</si>
  <si>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</si>
  <si>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</si>
  <si>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</si>
  <si>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</si>
  <si>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</si>
  <si>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</si>
  <si>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</si>
  <si>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</si>
  <si>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</si>
  <si>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</si>
  <si>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</si>
  <si>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</si>
  <si>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</si>
  <si>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</si>
  <si>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</si>
  <si>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</si>
  <si>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</si>
  <si>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</si>
  <si>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</si>
  <si>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</si>
  <si>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</si>
  <si>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</si>
  <si>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</si>
  <si>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</si>
  <si>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</si>
  <si>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</si>
  <si>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</si>
  <si>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</si>
  <si>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</si>
  <si>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</si>
  <si>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</si>
  <si>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</si>
  <si>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</si>
  <si>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</si>
  <si>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</si>
  <si>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</si>
  <si>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</si>
  <si>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</si>
  <si>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</si>
  <si>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</si>
  <si>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</si>
  <si>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</si>
  <si>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</si>
  <si>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</si>
  <si>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</si>
  <si>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</si>
  <si>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</si>
  <si>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</si>
  <si>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</si>
  <si>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</si>
  <si>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</si>
  <si>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</si>
  <si>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</si>
  <si>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</si>
  <si>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</si>
  <si>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</si>
  <si>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</si>
  <si>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</si>
  <si>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</si>
  <si>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</si>
  <si>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</si>
  <si>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</si>
  <si>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</si>
  <si>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</si>
  <si>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</si>
  <si>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</si>
  <si>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</si>
  <si>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</si>
  <si>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</si>
  <si>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</si>
  <si>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</si>
  <si>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</si>
  <si>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</si>
  <si>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</si>
  <si>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</si>
  <si>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</si>
  <si>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</si>
  <si>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</si>
  <si>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</si>
  <si>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</si>
  <si>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</si>
  <si>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</si>
  <si>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</si>
  <si>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</si>
  <si>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</si>
  <si>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</si>
  <si>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</si>
  <si>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</si>
  <si>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</si>
  <si>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</si>
  <si>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</si>
  <si>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</si>
  <si>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</si>
  <si>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</si>
  <si>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</si>
  <si>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</si>
  <si>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</si>
  <si>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</si>
  <si>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</si>
  <si>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</si>
  <si>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</si>
  <si>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</si>
  <si>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</si>
  <si>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</si>
  <si>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</si>
  <si>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</si>
  <si>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</si>
  <si>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</si>
  <si>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</si>
  <si>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</si>
  <si>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</si>
  <si>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</si>
  <si>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</si>
  <si>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</si>
  <si>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</si>
  <si>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</si>
  <si>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</si>
  <si>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</si>
  <si>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</si>
  <si>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</si>
  <si>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</si>
  <si>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</si>
  <si>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</si>
  <si>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</si>
  <si>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</si>
  <si>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</si>
  <si>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</si>
  <si>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</si>
  <si>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</si>
  <si>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</si>
  <si>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</si>
  <si>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</si>
  <si>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</si>
  <si>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</si>
  <si>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</si>
  <si>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</si>
  <si>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</si>
  <si>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</si>
  <si>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</si>
  <si>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</si>
  <si>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</si>
  <si>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</si>
  <si>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</si>
  <si>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</si>
  <si>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</si>
  <si>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</si>
  <si>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</si>
  <si>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</si>
  <si>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</si>
  <si>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</si>
  <si>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</si>
  <si>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</si>
  <si>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</si>
  <si>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</si>
  <si>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</si>
  <si>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</si>
  <si>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</si>
  <si>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</si>
  <si>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</si>
  <si>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</si>
  <si>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</si>
  <si>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</si>
  <si>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</si>
  <si>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</si>
  <si>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</si>
  <si>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</si>
  <si>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</si>
  <si>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</si>
  <si>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</si>
  <si>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</si>
  <si>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</si>
  <si>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</si>
  <si>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</si>
  <si>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</si>
  <si>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</si>
  <si>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</si>
  <si>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</si>
  <si>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</si>
  <si>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</si>
  <si>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</si>
  <si>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</si>
  <si>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</si>
  <si>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</si>
  <si>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</si>
  <si>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</si>
  <si>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</si>
  <si>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</si>
  <si>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</si>
  <si>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</si>
  <si>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</si>
  <si>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</si>
  <si>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</si>
  <si>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</si>
  <si>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</si>
  <si>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</si>
  <si>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</si>
  <si>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</si>
  <si>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</si>
  <si>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</si>
  <si>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</si>
  <si>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</si>
  <si>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</si>
  <si>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</si>
  <si>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</si>
  <si>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</si>
  <si>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</si>
  <si>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</si>
  <si>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</si>
  <si>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</si>
  <si>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</si>
  <si>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</si>
  <si>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</si>
  <si>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</si>
  <si>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</si>
  <si>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</si>
  <si>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</si>
  <si>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</si>
  <si>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</si>
  <si>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</si>
  <si>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</si>
  <si>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</si>
  <si>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</si>
  <si>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</si>
  <si>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</si>
  <si>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</si>
  <si>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</si>
  <si>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</si>
  <si>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</si>
  <si>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</si>
  <si>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</si>
  <si>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</si>
  <si>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</si>
  <si>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</si>
  <si>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</si>
  <si>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</si>
  <si>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</si>
  <si>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</si>
  <si>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</si>
  <si>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</si>
  <si>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</si>
  <si>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</si>
  <si>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</si>
  <si>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</si>
  <si>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</si>
  <si>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</si>
  <si>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</si>
  <si>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</si>
  <si>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</si>
  <si>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</si>
  <si>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</si>
  <si>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</si>
  <si>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</si>
  <si>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</si>
  <si>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</si>
  <si>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</si>
  <si>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</si>
  <si>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</si>
  <si>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</si>
  <si>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</si>
  <si>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</si>
  <si>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</si>
  <si>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</si>
  <si>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</si>
  <si>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</si>
  <si>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</si>
  <si>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</si>
  <si>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</si>
  <si>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</si>
  <si>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</si>
  <si>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</si>
  <si>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</si>
  <si>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</si>
  <si>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</si>
  <si>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</si>
  <si>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</si>
  <si>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</si>
  <si>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</si>
  <si>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</si>
  <si>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</si>
  <si>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</si>
  <si>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</si>
  <si>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</si>
  <si>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</si>
  <si>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</si>
  <si>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</si>
  <si>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</si>
  <si>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</si>
  <si>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</si>
  <si>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</si>
  <si>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</si>
  <si>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</si>
  <si>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</si>
  <si>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</si>
  <si>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</si>
  <si>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</si>
  <si>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</si>
  <si>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</si>
  <si>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</si>
  <si>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</si>
  <si>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</si>
  <si>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</si>
  <si>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</si>
  <si>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</si>
  <si>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</si>
  <si>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</si>
  <si>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</si>
  <si>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</si>
  <si>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</si>
  <si>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</si>
  <si>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</si>
  <si>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</si>
  <si>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</si>
  <si>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</si>
  <si>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</si>
  <si>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</si>
  <si>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</si>
  <si>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</si>
  <si>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</si>
  <si>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</si>
  <si>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</si>
  <si>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</si>
  <si>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</si>
  <si>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</si>
  <si>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</si>
  <si>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</si>
  <si>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</si>
  <si>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</si>
  <si>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</si>
  <si>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</si>
  <si>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</si>
  <si>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</si>
  <si>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</si>
  <si>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</si>
  <si>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</si>
  <si>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</si>
  <si>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</si>
  <si>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</si>
  <si>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</si>
  <si>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</si>
  <si>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</si>
  <si>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</si>
  <si>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</si>
  <si>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</si>
  <si>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</si>
  <si>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</si>
  <si>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</si>
  <si>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</si>
  <si>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</si>
  <si>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</si>
  <si>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</si>
  <si>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</si>
  <si>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</si>
  <si>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</si>
  <si>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</si>
  <si>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</si>
  <si>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</si>
  <si>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</si>
  <si>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</si>
  <si>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</si>
  <si>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</si>
  <si>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</si>
  <si>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</si>
  <si>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</si>
  <si>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</si>
  <si>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</si>
  <si>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</si>
  <si>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</si>
  <si>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</si>
  <si>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</si>
  <si>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</si>
  <si>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</si>
  <si>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</si>
  <si>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</si>
  <si>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</si>
  <si>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</si>
  <si>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</si>
  <si>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</si>
  <si>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</si>
  <si>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</si>
  <si>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</si>
  <si>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</si>
  <si>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</si>
  <si>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</si>
  <si>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</si>
  <si>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</si>
  <si>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</si>
  <si>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</si>
  <si>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</si>
  <si>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</si>
  <si>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</si>
  <si>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</si>
  <si>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</si>
  <si>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</si>
  <si>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</si>
  <si>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</si>
  <si>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</si>
  <si>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</si>
  <si>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</si>
  <si>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</si>
  <si>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</si>
  <si>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</si>
  <si>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</si>
  <si>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</si>
  <si>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</si>
  <si>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</si>
  <si>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</si>
  <si>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</si>
  <si>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</si>
  <si>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</si>
  <si>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</si>
  <si>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</si>
  <si>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</si>
  <si>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</si>
  <si>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</si>
  <si>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</si>
  <si>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</si>
  <si>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</si>
  <si>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</si>
  <si>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</si>
  <si>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</si>
  <si>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</si>
  <si>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</si>
  <si>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</si>
  <si>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</si>
  <si>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</si>
  <si>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</si>
  <si>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</si>
  <si>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</si>
  <si>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</si>
  <si>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</si>
  <si>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</si>
  <si>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</si>
  <si>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</si>
  <si>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</si>
  <si>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</si>
  <si>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</si>
  <si>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</si>
  <si>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</si>
  <si>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</si>
  <si>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</si>
  <si>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</si>
  <si>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</si>
  <si>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</si>
  <si>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</si>
  <si>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</si>
  <si>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</si>
  <si>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</si>
  <si>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</si>
  <si>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</si>
  <si>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</si>
  <si>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</si>
  <si>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</si>
  <si>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</si>
  <si>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</si>
  <si>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</si>
  <si>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</si>
  <si>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</si>
  <si>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</si>
  <si>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</si>
  <si>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</si>
  <si>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</si>
  <si>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</si>
  <si>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</si>
  <si>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</si>
  <si>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</si>
  <si>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</si>
  <si>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</si>
  <si>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</si>
  <si>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</si>
  <si>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</si>
  <si>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</si>
  <si>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</si>
  <si>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</si>
  <si>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</si>
  <si>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</si>
  <si>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</si>
  <si>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</si>
  <si>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</si>
  <si>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</si>
  <si>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</si>
  <si>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</si>
  <si>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</si>
  <si>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</si>
  <si>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</si>
  <si>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</si>
  <si>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</si>
  <si>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</si>
  <si>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</si>
  <si>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</si>
  <si>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</si>
  <si>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</si>
  <si>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</si>
  <si>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</si>
  <si>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</si>
  <si>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</si>
  <si>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</si>
  <si>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</si>
  <si>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</si>
  <si>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</si>
  <si>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</si>
  <si>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</si>
  <si>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</si>
  <si>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</si>
  <si>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</si>
  <si>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</si>
  <si>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</si>
  <si>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</si>
  <si>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</si>
  <si>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</si>
  <si>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</si>
  <si>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</si>
  <si>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</si>
  <si>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</si>
  <si>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</si>
  <si>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</si>
  <si>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</si>
  <si>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</si>
  <si>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</si>
  <si>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</si>
  <si>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</si>
  <si>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</si>
  <si>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</si>
  <si>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</si>
  <si>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</si>
  <si>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</si>
  <si>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</si>
  <si>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</si>
  <si>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</si>
  <si>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</si>
  <si>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</si>
  <si>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</si>
  <si>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</si>
  <si>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</si>
  <si>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</si>
  <si>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</si>
  <si>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</si>
  <si>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</si>
  <si>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</si>
  <si>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</si>
  <si>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</si>
  <si>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</si>
  <si>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</si>
  <si>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</si>
  <si>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</si>
  <si>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</si>
  <si>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</si>
  <si>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</si>
  <si>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</si>
  <si>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</si>
  <si>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</si>
  <si>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</si>
  <si>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</si>
  <si>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</si>
  <si>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</si>
  <si>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</si>
  <si>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</si>
  <si>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</si>
  <si>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</si>
  <si>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</si>
  <si>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</si>
  <si>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</si>
  <si>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</si>
  <si>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</si>
  <si>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</si>
  <si>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</si>
  <si>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</si>
  <si>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</si>
  <si>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</si>
  <si>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</si>
  <si>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</si>
  <si>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</si>
  <si>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</si>
  <si>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</si>
  <si>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</si>
  <si>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</si>
  <si>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</si>
  <si>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</si>
  <si>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</si>
  <si>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</si>
  <si>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</si>
  <si>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</si>
  <si>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</si>
  <si>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</si>
  <si>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</si>
  <si>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</si>
  <si>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</si>
  <si>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</si>
  <si>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</si>
  <si>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</si>
  <si>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</si>
  <si>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</si>
  <si>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</si>
  <si>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</si>
  <si>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</si>
  <si>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</si>
  <si>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</si>
  <si>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</si>
  <si>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</si>
  <si>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</si>
  <si>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</si>
  <si>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</si>
  <si>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</si>
  <si>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</si>
  <si>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</si>
  <si>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</si>
  <si>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</si>
  <si>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</si>
  <si>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</si>
  <si>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</si>
  <si>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</si>
  <si>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</si>
  <si>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</si>
  <si>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</si>
  <si>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</si>
  <si>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</si>
  <si>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</si>
  <si>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</si>
  <si>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</si>
  <si>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</si>
  <si>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</si>
  <si>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</si>
  <si>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</si>
  <si>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</si>
  <si>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</si>
  <si>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</si>
  <si>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</si>
  <si>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</si>
  <si>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</si>
  <si>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</si>
  <si>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</si>
  <si>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</si>
  <si>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</si>
  <si>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</si>
  <si>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</si>
  <si>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</si>
  <si>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</si>
  <si>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</si>
  <si>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</si>
  <si>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</si>
  <si>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</si>
  <si>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</si>
  <si>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</si>
  <si>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</si>
  <si>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</si>
  <si>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</si>
  <si>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</si>
  <si>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</si>
  <si>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</si>
  <si>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</si>
  <si>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</si>
  <si>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</si>
  <si>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</si>
  <si>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</si>
  <si>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</si>
  <si>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</si>
  <si>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</si>
  <si>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</si>
  <si>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</si>
  <si>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</si>
  <si>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</si>
  <si>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</si>
  <si>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</si>
  <si>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</si>
  <si>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</si>
  <si>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</si>
  <si>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</si>
  <si>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</si>
  <si>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</si>
  <si>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</si>
  <si>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</si>
  <si>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</si>
  <si>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</si>
  <si>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</si>
  <si>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</si>
  <si>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</si>
  <si>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</si>
  <si>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</si>
  <si>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</si>
  <si>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</si>
  <si>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</si>
  <si>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</si>
  <si>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</si>
  <si>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</si>
  <si>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</si>
  <si>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</si>
  <si>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</si>
  <si>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</si>
  <si>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</si>
  <si>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</si>
  <si>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</si>
  <si>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</si>
  <si>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</si>
  <si>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</si>
  <si>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</si>
  <si>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</si>
  <si>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</si>
  <si>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</si>
  <si>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</si>
  <si>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</si>
  <si>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</si>
  <si>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</si>
  <si>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</si>
  <si>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</si>
  <si>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</si>
  <si>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</si>
  <si>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</si>
  <si>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</si>
  <si>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</si>
  <si>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</si>
  <si>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</si>
  <si>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</si>
  <si>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</si>
  <si>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</si>
  <si>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</si>
  <si>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</si>
  <si>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</si>
  <si>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</si>
  <si>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</si>
  <si>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</si>
  <si>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</si>
  <si>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</si>
  <si>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</si>
  <si>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</si>
  <si>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</si>
  <si>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</si>
  <si>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</si>
  <si>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</si>
  <si>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</si>
  <si>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</si>
  <si>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</si>
  <si>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</si>
  <si>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</si>
  <si>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</si>
  <si>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</si>
  <si>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</si>
  <si>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</si>
  <si>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</si>
  <si>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</si>
  <si>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</si>
  <si>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</si>
  <si>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</si>
  <si>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</si>
  <si>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</si>
  <si>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</si>
  <si>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</si>
  <si>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</si>
  <si>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</si>
  <si>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</si>
  <si>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</si>
  <si>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</si>
  <si>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</si>
  <si>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</si>
  <si>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</si>
  <si>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</si>
  <si>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</si>
  <si>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</si>
  <si>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</si>
  <si>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</si>
  <si>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</si>
  <si>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</si>
  <si>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</si>
  <si>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</si>
  <si>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</si>
  <si>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</si>
  <si>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</si>
  <si>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</si>
  <si>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</si>
  <si>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</si>
  <si>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</si>
  <si>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</si>
  <si>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</si>
  <si>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</si>
  <si>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</si>
  <si>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</si>
  <si>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</si>
  <si>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</si>
  <si>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</si>
  <si>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</si>
  <si>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</si>
  <si>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</si>
  <si>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</si>
  <si>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</si>
  <si>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</si>
  <si>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</si>
  <si>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</si>
  <si>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</si>
  <si>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</si>
  <si>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</si>
  <si>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</si>
  <si>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</si>
  <si>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</si>
  <si>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</si>
  <si>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</si>
  <si>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</si>
  <si>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</si>
  <si>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</si>
  <si>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</si>
  <si>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</si>
  <si>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</si>
  <si>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</si>
  <si>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</si>
  <si>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</si>
  <si>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</si>
  <si>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</si>
  <si>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</si>
  <si>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</si>
  <si>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</si>
  <si>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</si>
  <si>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</si>
  <si>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</si>
  <si>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</si>
  <si>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</si>
  <si>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</si>
  <si>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</si>
  <si>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</si>
  <si>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</si>
  <si>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</si>
  <si>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</si>
  <si>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</si>
  <si>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</si>
  <si>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</si>
  <si>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</si>
  <si>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</si>
  <si>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</si>
  <si>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</si>
  <si>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</si>
  <si>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</si>
  <si>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</si>
  <si>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</si>
  <si>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</si>
  <si>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</si>
  <si>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</si>
  <si>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</si>
  <si>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</si>
  <si>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</si>
  <si>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</si>
  <si>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</si>
  <si>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</si>
  <si>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</si>
  <si>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</si>
  <si>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</si>
  <si>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</si>
  <si>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</si>
  <si>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</si>
  <si>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</si>
  <si>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</si>
  <si>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</si>
  <si>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</si>
  <si>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</si>
  <si>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</si>
  <si>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</si>
  <si>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</si>
  <si>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</si>
  <si>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</si>
  <si>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</si>
  <si>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</si>
  <si>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</si>
  <si>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</si>
  <si>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</si>
  <si>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</si>
  <si>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</si>
  <si>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</si>
  <si>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</si>
  <si>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</si>
  <si>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</si>
  <si>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</si>
  <si>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</si>
  <si>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</si>
  <si>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</si>
  <si>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</si>
  <si>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</si>
  <si>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</si>
  <si>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</si>
  <si>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</si>
  <si>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</si>
  <si>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</si>
  <si>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</si>
  <si>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</si>
  <si>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</si>
  <si>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</si>
  <si>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</si>
  <si>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</si>
  <si>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</si>
  <si>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</si>
  <si>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</si>
  <si>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</si>
  <si>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</si>
  <si>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</si>
  <si>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</si>
  <si>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</si>
  <si>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</si>
  <si>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</si>
  <si>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</si>
  <si>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</si>
  <si>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</si>
  <si>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</si>
  <si>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</si>
  <si>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</si>
  <si>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</si>
  <si>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</si>
  <si>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</si>
  <si>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</si>
  <si>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</si>
  <si>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</si>
  <si>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</si>
  <si>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</si>
  <si>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</si>
  <si>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</si>
  <si>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</si>
  <si>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</si>
  <si>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</si>
  <si>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</si>
  <si>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</si>
  <si>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</si>
  <si>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</si>
  <si>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</si>
  <si>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</si>
  <si>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</si>
  <si>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</si>
  <si>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</si>
  <si>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</si>
  <si>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</si>
  <si>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</si>
  <si>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</si>
  <si>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</si>
  <si>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</si>
  <si>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</si>
  <si>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</si>
  <si>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</si>
  <si>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</si>
  <si>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</si>
  <si>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</si>
  <si>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</si>
  <si>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</si>
  <si>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</si>
  <si>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</si>
  <si>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</si>
  <si>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</si>
  <si>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</si>
  <si>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</si>
  <si>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</si>
  <si>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</si>
  <si>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</si>
  <si>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</si>
  <si>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</si>
  <si>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</si>
  <si>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</si>
  <si>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</si>
  <si>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</si>
  <si>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</si>
  <si>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</si>
  <si>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</si>
  <si>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</si>
  <si>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</si>
  <si>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</si>
  <si>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</si>
  <si>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</si>
  <si>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</si>
  <si>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</si>
  <si>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</si>
  <si>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</si>
  <si>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</si>
  <si>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</si>
  <si>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</si>
  <si>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</si>
  <si>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</si>
  <si>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</si>
  <si>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</si>
  <si>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</si>
  <si>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</si>
  <si>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</si>
  <si>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</si>
  <si>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</si>
  <si>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</si>
  <si>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</si>
  <si>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</si>
  <si>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</si>
  <si>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</si>
  <si>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</si>
  <si>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</si>
  <si>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</si>
  <si>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</si>
  <si>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</si>
  <si>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</si>
  <si>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</si>
  <si>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</si>
  <si>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</si>
  <si>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</si>
  <si>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</si>
  <si>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</si>
  <si>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</si>
  <si>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</si>
  <si>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</si>
  <si>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</si>
  <si>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</si>
  <si>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</si>
  <si>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</si>
  <si>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</si>
  <si>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</si>
  <si>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</si>
  <si>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</si>
  <si>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</si>
  <si>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</si>
  <si>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</si>
  <si>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</si>
  <si>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</si>
  <si>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</si>
  <si>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</si>
  <si>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</si>
  <si>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</si>
  <si>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</si>
  <si>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</si>
  <si>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</si>
  <si>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</si>
  <si>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</si>
  <si>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</si>
  <si>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</si>
  <si>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</si>
  <si>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</si>
  <si>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</si>
  <si>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</si>
  <si>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</si>
  <si>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</si>
  <si>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</si>
  <si>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</si>
  <si>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</si>
  <si>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</si>
  <si>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</si>
  <si>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</si>
  <si>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</si>
  <si>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</si>
  <si>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</si>
  <si>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</si>
  <si>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</si>
  <si>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</si>
  <si>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</si>
  <si>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</si>
  <si>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</si>
  <si>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</si>
  <si>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</si>
  <si>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</si>
  <si>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</si>
  <si>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</si>
  <si>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</si>
  <si>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</si>
  <si>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</si>
  <si>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</si>
  <si>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</si>
  <si>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</si>
  <si>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</si>
  <si>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</si>
  <si>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</si>
  <si>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</si>
  <si>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</si>
  <si>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</si>
  <si>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</si>
  <si>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</si>
  <si>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</si>
  <si>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</si>
  <si>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</si>
  <si>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</si>
  <si>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</si>
  <si>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</si>
  <si>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</si>
  <si>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</si>
  <si>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</si>
  <si>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</si>
  <si>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</si>
  <si>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</si>
  <si>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</si>
  <si>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</si>
  <si>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</si>
  <si>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</si>
  <si>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</si>
  <si>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</si>
  <si>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</si>
  <si>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</si>
  <si>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</si>
  <si>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</si>
  <si>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</si>
  <si>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</si>
  <si>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</si>
  <si>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</si>
  <si>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</si>
  <si>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</si>
  <si>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</si>
  <si>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</si>
  <si>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</si>
  <si>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</si>
  <si>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</si>
  <si>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</si>
  <si>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</si>
  <si>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</si>
  <si>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</si>
  <si>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</si>
  <si>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</si>
  <si>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</si>
  <si>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</si>
  <si>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</si>
  <si>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</si>
  <si>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</si>
  <si>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</si>
  <si>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</si>
  <si>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</si>
  <si>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</si>
  <si>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</si>
  <si>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</si>
  <si>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</si>
  <si>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</si>
  <si>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</si>
  <si>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</si>
  <si>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</si>
  <si>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</si>
  <si>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</si>
  <si>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</si>
  <si>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</si>
  <si>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</si>
  <si>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</si>
  <si>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</si>
  <si>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</si>
  <si>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</si>
  <si>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</si>
  <si>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</si>
  <si>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</si>
  <si>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</si>
  <si>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</si>
  <si>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</si>
  <si>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</si>
  <si>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</si>
  <si>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</si>
  <si>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</si>
  <si>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</si>
  <si>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</si>
  <si>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</si>
  <si>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</si>
  <si>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</si>
  <si>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</si>
  <si>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</si>
  <si>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</si>
  <si>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</si>
  <si>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</si>
  <si>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</si>
  <si>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</si>
  <si>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</si>
  <si>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</si>
  <si>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</si>
  <si>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</si>
  <si>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</si>
  <si>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</si>
  <si>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</si>
  <si>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</si>
  <si>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</si>
  <si>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</si>
  <si>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</si>
  <si>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</si>
  <si>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</si>
  <si>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</si>
  <si>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</si>
  <si>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</si>
  <si>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</si>
  <si>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</si>
  <si>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</si>
  <si>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</si>
  <si>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</si>
  <si>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</si>
  <si>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</si>
  <si>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</si>
  <si>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</si>
  <si>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</si>
  <si>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</si>
  <si>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</si>
  <si>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</si>
  <si>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</si>
  <si>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</si>
  <si>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</si>
  <si>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</si>
  <si>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</si>
  <si>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</si>
  <si>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</si>
  <si>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</si>
  <si>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</si>
  <si>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</si>
  <si>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</si>
  <si>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</si>
  <si>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</si>
  <si>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</si>
  <si>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</si>
  <si>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</si>
  <si>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</si>
  <si>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</si>
  <si>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</si>
  <si>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</si>
  <si>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</si>
  <si>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</si>
  <si>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</si>
  <si>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</si>
  <si>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</si>
  <si>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</si>
  <si>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</si>
  <si>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</si>
  <si>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</si>
  <si>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</si>
  <si>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</si>
  <si>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</si>
  <si>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</si>
  <si>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</si>
  <si>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</si>
  <si>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</si>
  <si>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</si>
  <si>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</si>
  <si>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</si>
  <si>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</si>
  <si>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</si>
  <si>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</si>
  <si>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</si>
  <si>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</si>
  <si>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</si>
  <si>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</si>
  <si>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</si>
  <si>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</si>
  <si>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</si>
  <si>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</si>
  <si>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</si>
  <si>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</si>
  <si>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</si>
  <si>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</si>
  <si>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</si>
  <si>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</si>
  <si>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</si>
  <si>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</si>
  <si>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</si>
  <si>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</si>
  <si>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</si>
  <si>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</si>
  <si>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</si>
  <si>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</si>
  <si>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</si>
  <si>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</si>
  <si>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</si>
  <si>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</si>
  <si>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</si>
  <si>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</si>
  <si>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</si>
  <si>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</si>
  <si>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</si>
  <si>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</si>
  <si>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</si>
  <si>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</si>
  <si>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</si>
  <si>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</si>
  <si>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</si>
  <si>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</si>
  <si>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</si>
  <si>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</si>
  <si>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</si>
  <si>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</si>
  <si>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</si>
  <si>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</si>
  <si>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</si>
  <si>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</si>
  <si>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</si>
  <si>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</si>
  <si>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</si>
  <si>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</si>
  <si>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</si>
  <si>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</si>
  <si>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</si>
  <si>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</si>
  <si>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</si>
  <si>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</si>
  <si>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</si>
  <si>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</si>
  <si>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</si>
  <si>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</si>
  <si>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</si>
  <si>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</si>
  <si>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</si>
  <si>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</si>
  <si>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</si>
  <si>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</si>
  <si>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</si>
  <si>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</si>
  <si>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</si>
  <si>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</si>
  <si>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</si>
  <si>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</si>
  <si>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</si>
  <si>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</si>
  <si>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</si>
  <si>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</si>
  <si>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</si>
  <si>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</si>
  <si>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</si>
  <si>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</si>
  <si>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</si>
  <si>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</si>
  <si>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</si>
  <si>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</si>
  <si>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</si>
  <si>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</si>
  <si>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</si>
  <si>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</si>
  <si>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</si>
  <si>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</si>
  <si>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</si>
  <si>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</si>
  <si>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</si>
  <si>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</si>
  <si>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</si>
  <si>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</si>
  <si>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</si>
  <si>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</si>
  <si>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</si>
  <si>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</si>
  <si>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</si>
  <si>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</si>
  <si>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</si>
  <si>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</si>
  <si>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</si>
  <si>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</si>
  <si>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</si>
  <si>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</si>
  <si>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</si>
  <si>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</si>
  <si>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</si>
  <si>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</si>
  <si>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</si>
  <si>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</si>
  <si>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</si>
  <si>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</si>
  <si>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</si>
  <si>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</si>
  <si>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</si>
  <si>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</si>
  <si>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</si>
  <si>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</si>
  <si>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</si>
  <si>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</si>
  <si>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</si>
  <si>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</si>
  <si>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</si>
  <si>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</si>
  <si>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</si>
  <si>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</si>
  <si>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</si>
  <si>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</si>
  <si>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</si>
  <si>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</si>
  <si>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</si>
  <si>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</si>
  <si>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</si>
  <si>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</si>
  <si>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</si>
  <si>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</si>
  <si>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</si>
  <si>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</si>
  <si>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</si>
  <si>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</si>
  <si>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</si>
  <si>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</si>
  <si>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</si>
  <si>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</si>
  <si>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</si>
  <si>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</si>
  <si>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</si>
  <si>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</si>
  <si>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</si>
  <si>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</si>
  <si>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</si>
  <si>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</si>
  <si>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</si>
  <si>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</si>
  <si>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</si>
  <si>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</si>
  <si>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</si>
  <si>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</si>
  <si>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</si>
  <si>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</si>
  <si>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</si>
  <si>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</si>
  <si>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</si>
  <si>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</si>
  <si>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</si>
  <si>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</si>
  <si>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</si>
  <si>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</si>
  <si>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</si>
  <si>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</si>
  <si>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</si>
  <si>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</si>
  <si>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</si>
  <si>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</si>
  <si>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</si>
  <si>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</si>
  <si>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</si>
  <si>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</si>
  <si>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</si>
  <si>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</si>
  <si>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</si>
  <si>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</si>
  <si>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</si>
  <si>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</si>
  <si>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</si>
  <si>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</si>
  <si>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</si>
  <si>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</si>
  <si>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</si>
  <si>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</si>
  <si>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</si>
  <si>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</si>
  <si>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</si>
  <si>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</si>
  <si>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</si>
  <si>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</si>
  <si>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</si>
  <si>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</si>
  <si>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</si>
  <si>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</si>
  <si>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</si>
  <si>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</si>
  <si>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</si>
  <si>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</si>
  <si>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</si>
  <si>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</si>
  <si>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</si>
  <si>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</si>
  <si>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</si>
  <si>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</si>
  <si>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</si>
  <si>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</si>
  <si>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</si>
  <si>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</si>
  <si>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</si>
  <si>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</si>
  <si>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</si>
  <si>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</si>
  <si>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</si>
  <si>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</si>
  <si>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</si>
  <si>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</si>
  <si>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</si>
  <si>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</si>
  <si>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</si>
  <si>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</si>
  <si>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</si>
  <si>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</si>
  <si>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</si>
  <si>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</si>
  <si>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</si>
  <si>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</si>
  <si>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</si>
  <si>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</si>
  <si>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</si>
  <si>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</si>
  <si>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</si>
  <si>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</si>
  <si>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</si>
  <si>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</si>
  <si>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</si>
  <si>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</si>
  <si>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</si>
  <si>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</si>
  <si>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</si>
  <si>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</si>
  <si>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</si>
  <si>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</si>
  <si>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</si>
  <si>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</si>
  <si>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</si>
  <si>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</si>
  <si>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</si>
  <si>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</si>
  <si>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</si>
  <si>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</si>
  <si>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</si>
  <si>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</si>
  <si>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</si>
  <si>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</si>
  <si>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</si>
  <si>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</si>
  <si>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</si>
  <si>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</si>
  <si>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</si>
  <si>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</si>
  <si>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</si>
  <si>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</si>
  <si>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</si>
  <si>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</si>
  <si>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</si>
  <si>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</si>
  <si>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</si>
  <si>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</si>
  <si>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</si>
  <si>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</si>
  <si>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</si>
  <si>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</si>
  <si>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</si>
  <si>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</si>
  <si>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</si>
  <si>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</si>
  <si>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</si>
  <si>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</si>
  <si>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</si>
  <si>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</si>
  <si>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</si>
  <si>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</si>
  <si>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</si>
  <si>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</si>
  <si>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</si>
  <si>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</si>
  <si>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</si>
  <si>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</si>
  <si>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</si>
  <si>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</si>
  <si>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</si>
  <si>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</si>
  <si>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</si>
  <si>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</si>
  <si>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</si>
  <si>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</si>
  <si>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</si>
  <si>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</si>
  <si>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</si>
  <si>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</si>
  <si>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</si>
  <si>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</si>
  <si>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</si>
  <si>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</si>
  <si>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</si>
  <si>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</si>
  <si>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</si>
  <si>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</si>
  <si>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</si>
  <si>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</si>
  <si>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</si>
  <si>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</si>
  <si>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</si>
  <si>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</si>
  <si>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</si>
  <si>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</si>
  <si>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</si>
  <si>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</si>
  <si>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</si>
  <si>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</si>
  <si>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</si>
  <si>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</si>
  <si>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</si>
  <si>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</si>
  <si>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</si>
  <si>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</si>
  <si>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</si>
  <si>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</si>
  <si>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</si>
  <si>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</si>
  <si>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</si>
  <si>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</si>
  <si>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</si>
  <si>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</si>
  <si>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</si>
  <si>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</si>
  <si>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</si>
  <si>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</si>
  <si>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</si>
  <si>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</si>
  <si>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</si>
  <si>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</si>
  <si>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</si>
  <si>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</si>
  <si>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</si>
  <si>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</si>
  <si>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</si>
  <si>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</si>
  <si>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</si>
  <si>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</si>
  <si>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</si>
  <si>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</si>
  <si>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</si>
  <si>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</si>
  <si>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</si>
  <si>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</si>
  <si>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</si>
  <si>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</si>
  <si>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</si>
  <si>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</si>
  <si>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</si>
  <si>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</si>
  <si>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</si>
  <si>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</si>
  <si>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</si>
  <si>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</si>
  <si>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</si>
  <si>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</si>
  <si>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</si>
  <si>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</si>
  <si>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</si>
  <si>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</si>
  <si>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</si>
  <si>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</si>
  <si>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</si>
  <si>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</si>
  <si>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</si>
  <si>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</si>
  <si>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</si>
  <si>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</si>
  <si>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</si>
  <si>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</si>
  <si>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</si>
  <si>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</si>
  <si>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</si>
  <si>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</si>
  <si>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</si>
  <si>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</si>
  <si>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</si>
  <si>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</si>
  <si>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</si>
  <si>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</si>
  <si>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</si>
  <si>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</si>
  <si>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</si>
  <si>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</si>
  <si>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</si>
  <si>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</si>
  <si>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</si>
  <si>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</si>
  <si>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</si>
  <si>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</si>
  <si>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</si>
  <si>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</si>
  <si>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</si>
  <si>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</si>
  <si>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</si>
  <si>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</si>
  <si>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</si>
  <si>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</si>
  <si>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</si>
  <si>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</si>
  <si>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</si>
  <si>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</si>
  <si>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</si>
  <si>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</si>
  <si>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</si>
  <si>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</si>
  <si>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</si>
  <si>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</si>
  <si>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</si>
  <si>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</si>
  <si>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</si>
  <si>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</si>
  <si>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</si>
  <si>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</si>
  <si>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</si>
  <si>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</si>
  <si>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</si>
  <si>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</si>
  <si>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</si>
  <si>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</si>
  <si>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</si>
  <si>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</si>
  <si>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</si>
  <si>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</si>
  <si>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</si>
  <si>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</si>
  <si>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</si>
  <si>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</si>
  <si>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</si>
  <si>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</si>
  <si>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</si>
  <si>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</si>
  <si>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</si>
  <si>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</si>
  <si>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</si>
  <si>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</si>
  <si>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</si>
  <si>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</si>
  <si>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</si>
  <si>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</si>
  <si>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</si>
  <si>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</si>
  <si>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</si>
  <si>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</si>
  <si>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</si>
  <si>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</si>
  <si>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</si>
  <si>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</si>
  <si>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</si>
  <si>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</si>
  <si>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</si>
  <si>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</si>
  <si>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</si>
  <si>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</si>
  <si>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</si>
  <si>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</si>
  <si>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</si>
  <si>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</si>
  <si>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</si>
  <si>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</si>
  <si>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</si>
  <si>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</si>
  <si>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</si>
  <si>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</si>
  <si>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</si>
  <si>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</si>
  <si>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</si>
  <si>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</si>
  <si>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</si>
  <si>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</si>
  <si>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</si>
  <si>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</si>
  <si>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</si>
  <si>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</si>
  <si>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</si>
  <si>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</si>
  <si>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</si>
  <si>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</si>
  <si>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</si>
  <si>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</si>
  <si>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</si>
  <si>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</si>
  <si>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</si>
  <si>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</si>
  <si>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</si>
  <si>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</si>
  <si>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</si>
  <si>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</si>
  <si>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</si>
  <si>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</si>
  <si>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</si>
  <si>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</si>
  <si>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</si>
  <si>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</si>
  <si>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</si>
  <si>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</si>
  <si>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</si>
  <si>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</si>
  <si>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</si>
  <si>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</si>
  <si>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</si>
  <si>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</si>
  <si>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</si>
  <si>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</si>
  <si>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</si>
  <si>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</si>
  <si>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</si>
  <si>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</si>
  <si>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</si>
  <si>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</si>
  <si>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</si>
  <si>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</si>
  <si>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</si>
  <si>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</si>
  <si>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</si>
  <si>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</si>
  <si>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</si>
  <si>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</si>
  <si>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</si>
  <si>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</si>
  <si>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</si>
  <si>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</si>
  <si>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</si>
  <si>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</si>
  <si>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</si>
  <si>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</si>
  <si>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</si>
  <si>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</si>
  <si>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</si>
  <si>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</si>
  <si>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</si>
  <si>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</si>
  <si>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</si>
  <si>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</si>
  <si>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</si>
  <si>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</si>
  <si>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</si>
  <si>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</si>
  <si>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</si>
  <si>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</si>
  <si>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</si>
  <si>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</si>
  <si>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</si>
  <si>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</si>
  <si>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</si>
  <si>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</si>
  <si>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</si>
  <si>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</si>
  <si>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</si>
  <si>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</si>
  <si>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</si>
  <si>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</si>
  <si>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</si>
  <si>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</si>
  <si>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</si>
  <si>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</si>
  <si>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</si>
  <si>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</si>
  <si>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</si>
  <si>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</si>
  <si>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</si>
  <si>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</si>
  <si>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</si>
  <si>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</si>
  <si>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</si>
  <si>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</si>
  <si>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</si>
  <si>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</si>
  <si>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</si>
  <si>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</si>
  <si>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</si>
  <si>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</si>
  <si>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</si>
  <si>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</si>
  <si>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</si>
  <si>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</si>
  <si>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</si>
  <si>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</si>
  <si>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</si>
  <si>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</si>
  <si>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</si>
  <si>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</si>
  <si>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</si>
  <si>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</si>
  <si>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</si>
  <si>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</si>
  <si>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</si>
  <si>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</si>
  <si>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</si>
  <si>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</si>
  <si>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</si>
  <si>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</si>
  <si>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</si>
  <si>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</si>
  <si>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</si>
  <si>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</si>
  <si>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</si>
  <si>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</si>
  <si>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</si>
  <si>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</si>
  <si>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</si>
  <si>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</si>
  <si>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</si>
  <si>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</si>
  <si>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</si>
  <si>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</si>
  <si>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</si>
  <si>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</si>
  <si>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</si>
  <si>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</si>
  <si>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</si>
  <si>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</si>
  <si>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</si>
  <si>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</si>
  <si>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</si>
  <si>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</si>
  <si>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</si>
  <si>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</si>
  <si>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</si>
  <si>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</si>
  <si>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</si>
  <si>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</si>
  <si>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</si>
  <si>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</si>
  <si>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</si>
  <si>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</si>
  <si>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</si>
  <si>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</si>
  <si>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</si>
  <si>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</si>
  <si>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</si>
  <si>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</si>
  <si>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</si>
  <si>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</si>
  <si>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</si>
  <si>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</si>
  <si>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</si>
  <si>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</si>
  <si>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</si>
  <si>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</si>
  <si>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</si>
  <si>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</si>
  <si>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</si>
  <si>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</si>
  <si>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</si>
  <si>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</si>
  <si>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</si>
  <si>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</si>
  <si>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</si>
  <si>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</si>
  <si>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</si>
  <si>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</si>
  <si>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</si>
  <si>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</si>
  <si>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</si>
  <si>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</si>
  <si>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</si>
  <si>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</si>
  <si>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</si>
  <si>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</si>
  <si>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</si>
  <si>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</si>
  <si>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</si>
  <si>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</si>
  <si>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</si>
  <si>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</si>
  <si>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</si>
  <si>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</si>
  <si>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</si>
  <si>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</si>
  <si>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</si>
  <si>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</si>
  <si>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</si>
  <si>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</si>
  <si>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</si>
  <si>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</si>
  <si>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</si>
  <si>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</si>
  <si>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</si>
  <si>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</si>
  <si>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</si>
  <si>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</si>
  <si>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</si>
  <si>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</si>
  <si>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</si>
  <si>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</si>
  <si>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</si>
  <si>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</si>
  <si>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</si>
  <si>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</si>
  <si>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</si>
  <si>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</si>
  <si>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</si>
  <si>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</si>
  <si>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</si>
  <si>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</si>
  <si>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</si>
  <si>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</si>
  <si>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</si>
  <si>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</si>
  <si>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</si>
  <si>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</si>
  <si>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</si>
  <si>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</si>
  <si>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</si>
  <si>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</si>
  <si>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</si>
  <si>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</si>
  <si>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</si>
  <si>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</si>
  <si>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</si>
  <si>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</si>
  <si>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</si>
  <si>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</si>
  <si>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</si>
  <si>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</si>
  <si>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</si>
  <si>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</si>
  <si>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</si>
  <si>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</si>
  <si>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</si>
  <si>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</si>
  <si>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</si>
  <si>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</si>
  <si>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</si>
  <si>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</si>
  <si>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</si>
  <si>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</si>
  <si>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</si>
  <si>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</si>
  <si>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</si>
  <si>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</si>
  <si>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</si>
  <si>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</si>
  <si>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</si>
  <si>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</si>
  <si>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</si>
  <si>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</si>
  <si>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</si>
  <si>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</si>
  <si>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</si>
  <si>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</si>
  <si>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</si>
  <si>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</si>
  <si>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</si>
  <si>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</si>
  <si>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</si>
  <si>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</si>
  <si>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</si>
  <si>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</si>
  <si>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</si>
  <si>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</si>
  <si>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</si>
  <si>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</si>
  <si>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</si>
  <si>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</si>
  <si>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</si>
  <si>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</si>
  <si>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</si>
  <si>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</si>
  <si>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</si>
  <si>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</si>
  <si>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</si>
  <si>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</si>
  <si>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</si>
  <si>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</si>
  <si>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</si>
  <si>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</si>
  <si>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</si>
  <si>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</si>
  <si>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</si>
  <si>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</si>
  <si>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</si>
  <si>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</si>
  <si>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</si>
  <si>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</si>
  <si>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</si>
  <si>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</si>
  <si>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</si>
  <si>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</si>
  <si>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</si>
  <si>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</si>
  <si>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</si>
  <si>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</si>
  <si>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</si>
  <si>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</si>
  <si>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</si>
  <si>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</si>
  <si>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</si>
  <si>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</si>
  <si>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</si>
  <si>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</si>
  <si>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</si>
  <si>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</si>
  <si>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</si>
  <si>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</si>
  <si>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</si>
  <si>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</si>
  <si>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</si>
  <si>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</si>
  <si>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</si>
  <si>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</si>
  <si>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</si>
  <si>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</si>
  <si>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</si>
  <si>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</si>
  <si>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</si>
  <si>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</si>
  <si>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</si>
  <si>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</si>
  <si>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</si>
  <si>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</si>
  <si>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</si>
  <si>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</si>
  <si>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</si>
  <si>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</si>
  <si>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</si>
  <si>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</si>
  <si>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</si>
  <si>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</si>
  <si>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</si>
  <si>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</si>
  <si>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</si>
  <si>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</si>
  <si>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</si>
  <si>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</si>
  <si>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</si>
  <si>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</si>
  <si>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</si>
  <si>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</si>
  <si>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</si>
  <si>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</si>
  <si>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</si>
  <si>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</si>
  <si>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</si>
  <si>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</si>
  <si>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</si>
  <si>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</si>
  <si>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</si>
  <si>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</si>
  <si>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</si>
  <si>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</si>
  <si>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</si>
  <si>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</si>
  <si>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</si>
  <si>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</si>
  <si>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</si>
  <si>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</si>
  <si>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</si>
  <si>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</si>
  <si>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</si>
  <si>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</si>
  <si>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</si>
  <si>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</si>
  <si>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</si>
  <si>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</si>
  <si>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</si>
  <si>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</si>
  <si>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</si>
  <si>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</si>
  <si>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</si>
  <si>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</si>
  <si>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</si>
  <si>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</si>
  <si>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</si>
  <si>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</si>
  <si>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</si>
  <si>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</si>
  <si>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</si>
  <si>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</si>
  <si>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</si>
  <si>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</si>
  <si>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</si>
  <si>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</si>
  <si>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</si>
  <si>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</si>
  <si>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</si>
  <si>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</si>
  <si>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</si>
  <si>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</si>
  <si>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</si>
  <si>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</si>
  <si>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</si>
  <si>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</si>
  <si>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</si>
  <si>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</si>
  <si>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</si>
  <si>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</si>
  <si>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</si>
  <si>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</si>
  <si>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</si>
  <si>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</si>
  <si>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</si>
  <si>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</si>
  <si>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</si>
  <si>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</si>
  <si>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</si>
  <si>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</si>
  <si>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</si>
  <si>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</si>
  <si>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</si>
  <si>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</si>
  <si>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</si>
  <si>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</si>
  <si>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</si>
  <si>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</si>
  <si>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</si>
  <si>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</si>
  <si>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</si>
  <si>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</si>
  <si>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</si>
  <si>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</si>
  <si>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</si>
  <si>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</si>
  <si>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</si>
  <si>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</si>
  <si>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</si>
  <si>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</si>
  <si>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</si>
  <si>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</si>
  <si>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</si>
  <si>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</si>
  <si>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</si>
  <si>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</si>
  <si>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</si>
  <si>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</si>
  <si>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</si>
  <si>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</si>
  <si>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</si>
  <si>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</si>
  <si>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</si>
  <si>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</si>
  <si>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</si>
  <si>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</si>
  <si>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</si>
  <si>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</si>
  <si>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</si>
  <si>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</si>
  <si>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</si>
  <si>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</si>
  <si>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</si>
  <si>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</si>
  <si>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</si>
  <si>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</si>
  <si>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</si>
  <si>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</si>
  <si>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</si>
  <si>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</si>
  <si>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</si>
  <si>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</si>
  <si>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</si>
  <si>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</si>
  <si>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</si>
  <si>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</si>
  <si>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</si>
  <si>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</si>
  <si>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</si>
  <si>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</si>
  <si>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</si>
  <si>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</si>
  <si>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</si>
  <si>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</si>
  <si>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</si>
  <si>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</si>
  <si>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</si>
  <si>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</si>
  <si>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</si>
  <si>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</si>
  <si>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</si>
  <si>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</si>
  <si>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</si>
  <si>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</si>
  <si>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</si>
  <si>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</si>
  <si>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</si>
  <si>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</si>
  <si>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</si>
  <si>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</si>
  <si>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</si>
  <si>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</si>
  <si>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</si>
  <si>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</si>
  <si>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</si>
  <si>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</si>
  <si>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</si>
  <si>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</si>
  <si>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</si>
  <si>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</si>
  <si>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</si>
  <si>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</si>
  <si>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</si>
  <si>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</si>
  <si>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</si>
  <si>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</si>
  <si>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</si>
  <si>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</si>
  <si>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</si>
  <si>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</si>
  <si>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</si>
  <si>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</si>
  <si>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</si>
  <si>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</si>
  <si>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</si>
  <si>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</si>
  <si>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</si>
  <si>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</si>
  <si>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</si>
  <si>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</si>
  <si>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</si>
  <si>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</si>
  <si>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</si>
  <si>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</si>
  <si>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</si>
  <si>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</si>
  <si>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</si>
  <si>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</si>
  <si>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</si>
  <si>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</si>
  <si>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</si>
  <si>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</si>
  <si>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</si>
  <si>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</si>
  <si>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</si>
  <si>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</si>
  <si>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</si>
  <si>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</si>
  <si>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</si>
  <si>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</si>
  <si>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</si>
  <si>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</si>
  <si>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</si>
  <si>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</si>
  <si>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</si>
  <si>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</si>
  <si>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</si>
  <si>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</si>
  <si>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</si>
  <si>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</si>
  <si>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</si>
  <si>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</si>
  <si>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</si>
  <si>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</si>
  <si>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</si>
  <si>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</si>
  <si>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</si>
  <si>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</si>
  <si>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</si>
  <si>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</si>
  <si>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</si>
  <si>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</si>
  <si>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</si>
  <si>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</si>
  <si>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</si>
  <si>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</si>
  <si>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</si>
  <si>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</si>
  <si>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</si>
  <si>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</si>
  <si>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</si>
  <si>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</si>
  <si>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</si>
  <si>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</si>
  <si>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</si>
  <si>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</si>
  <si>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</si>
  <si>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</si>
  <si>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</si>
  <si>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</si>
  <si>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</si>
  <si>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</si>
  <si>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</si>
  <si>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</si>
  <si>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</si>
  <si>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</si>
  <si>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</si>
  <si>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</si>
  <si>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</si>
  <si>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</si>
  <si>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</si>
  <si>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</si>
  <si>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</si>
  <si>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</si>
  <si>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</si>
  <si>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</si>
  <si>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</si>
  <si>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</si>
  <si>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</si>
  <si>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</si>
  <si>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</si>
  <si>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</si>
  <si>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</si>
  <si>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</si>
  <si>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</si>
  <si>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</si>
  <si>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</si>
  <si>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</si>
  <si>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</si>
  <si>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</si>
  <si>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</si>
  <si>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</si>
  <si>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</si>
  <si>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</si>
  <si>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</si>
  <si>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</si>
  <si>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</si>
  <si>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</si>
  <si>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</si>
  <si>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</si>
  <si>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</si>
  <si>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</si>
  <si>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</si>
  <si>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</si>
  <si>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</si>
  <si>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</si>
  <si>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</si>
  <si>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</si>
  <si>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</si>
  <si>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</si>
  <si>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</si>
  <si>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</si>
  <si>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</si>
  <si>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</si>
  <si>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</si>
  <si>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</si>
  <si>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</si>
  <si>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</si>
  <si>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</si>
  <si>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</si>
  <si>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</si>
  <si>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</si>
  <si>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</si>
  <si>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</si>
  <si>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</si>
  <si>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</si>
  <si>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</si>
  <si>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</si>
  <si>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</si>
  <si>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</si>
  <si>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</si>
  <si>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</si>
  <si>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</si>
  <si>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</si>
  <si>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</si>
  <si>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</si>
  <si>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</si>
  <si>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</si>
  <si>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</si>
  <si>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</si>
  <si>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</si>
  <si>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</si>
  <si>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</si>
  <si>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</si>
  <si>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</si>
  <si>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</si>
  <si>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</si>
  <si>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</si>
  <si>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</si>
  <si>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</si>
  <si>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</si>
  <si>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</si>
  <si>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</si>
  <si>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</si>
  <si>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</si>
  <si>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</si>
  <si>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</si>
  <si>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</si>
  <si>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</si>
  <si>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</si>
  <si>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</si>
  <si>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</si>
  <si>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</si>
  <si>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</si>
  <si>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</si>
  <si>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</si>
  <si>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</si>
  <si>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</si>
  <si>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</si>
  <si>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</si>
  <si>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</si>
  <si>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</si>
  <si>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</si>
  <si>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</si>
  <si>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</si>
  <si>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</si>
  <si>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</si>
  <si>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</si>
  <si>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</si>
  <si>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</si>
  <si>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</si>
  <si>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</si>
  <si>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</si>
  <si>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</si>
  <si>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</si>
  <si>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</si>
  <si>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</si>
  <si>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</si>
  <si>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</si>
  <si>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</si>
  <si>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</si>
  <si>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</si>
  <si>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</si>
  <si>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</si>
  <si>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</si>
  <si>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</si>
  <si>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</si>
  <si>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</si>
  <si>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</si>
  <si>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</si>
  <si>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</si>
  <si>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</si>
  <si>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</si>
  <si>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</si>
  <si>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</si>
  <si>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</si>
  <si>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</si>
  <si>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</si>
  <si>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</si>
  <si>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</si>
  <si>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</si>
  <si>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</si>
  <si>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</si>
  <si>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</si>
  <si>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</si>
  <si>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</si>
  <si>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</si>
  <si>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</si>
  <si>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</si>
  <si>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</si>
  <si>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</si>
  <si>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</si>
  <si>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</si>
  <si>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</si>
  <si>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</si>
  <si>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</si>
  <si>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</si>
  <si>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</si>
  <si>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</si>
  <si>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</si>
  <si>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</si>
  <si>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</si>
  <si>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</si>
  <si>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</si>
  <si>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</si>
  <si>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</si>
  <si>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</si>
  <si>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</si>
  <si>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</si>
  <si>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</si>
  <si>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</si>
  <si>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</si>
  <si>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</si>
  <si>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</si>
  <si>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</si>
  <si>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</si>
  <si>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</si>
  <si>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</si>
  <si>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</si>
  <si>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</si>
  <si>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</si>
  <si>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</si>
  <si>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</si>
  <si>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</si>
  <si>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</si>
  <si>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</si>
  <si>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</si>
  <si>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</si>
  <si>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</si>
  <si>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</si>
  <si>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</si>
  <si>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</si>
  <si>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</si>
  <si>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</si>
  <si>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</si>
  <si>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</si>
  <si>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</si>
  <si>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</si>
  <si>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</si>
  <si>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</si>
  <si>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</si>
  <si>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</si>
  <si>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</si>
  <si>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</si>
  <si>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</si>
  <si>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</si>
  <si>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</si>
  <si>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</si>
  <si>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</si>
  <si>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</si>
  <si>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</si>
  <si>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</si>
  <si>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</si>
  <si>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</si>
  <si>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</si>
  <si>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</si>
  <si>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</si>
  <si>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</si>
  <si>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</si>
  <si>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</si>
  <si>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</si>
  <si>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</si>
  <si>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</si>
  <si>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</si>
  <si>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</si>
  <si>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</si>
  <si>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</si>
  <si>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</si>
  <si>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</si>
  <si>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</si>
  <si>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</si>
  <si>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</si>
  <si>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</si>
  <si>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</si>
  <si>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</si>
  <si>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</si>
  <si>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</si>
  <si>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</si>
  <si>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</si>
  <si>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</si>
  <si>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</si>
  <si>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</si>
  <si>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</si>
  <si>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</si>
  <si>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</si>
  <si>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</si>
  <si>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</si>
  <si>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</si>
  <si>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</si>
  <si>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</si>
  <si>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</si>
  <si>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</si>
  <si>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</si>
  <si>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</si>
  <si>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</si>
  <si>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</si>
  <si>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</si>
  <si>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</si>
  <si>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</si>
  <si>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</si>
  <si>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</si>
  <si>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</si>
  <si>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</si>
  <si>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</si>
  <si>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</si>
  <si>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</si>
  <si>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</si>
  <si>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</si>
  <si>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</si>
  <si>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</si>
  <si>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</si>
  <si>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</si>
  <si>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</si>
  <si>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</si>
  <si>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</si>
  <si>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</si>
  <si>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</si>
  <si>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</si>
  <si>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</si>
  <si>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</si>
  <si>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</si>
  <si>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</si>
  <si>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</si>
  <si>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</si>
  <si>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</si>
  <si>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</si>
  <si>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</si>
  <si>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</si>
  <si>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</si>
  <si>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</si>
  <si>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</si>
  <si>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</si>
  <si>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</si>
  <si>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</si>
  <si>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</si>
  <si>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</si>
  <si>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</si>
  <si>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</si>
  <si>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</si>
  <si>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</si>
  <si>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</si>
  <si>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</si>
  <si>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</si>
  <si>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</si>
  <si>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</si>
  <si>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</si>
  <si>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</si>
  <si>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</si>
  <si>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</si>
  <si>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</si>
  <si>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</si>
  <si>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</si>
  <si>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</si>
  <si>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</si>
  <si>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</si>
  <si>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</si>
  <si>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</si>
  <si>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</si>
  <si>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</si>
  <si>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</si>
  <si>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</si>
  <si>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</si>
  <si>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</si>
  <si>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</si>
  <si>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</si>
  <si>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</si>
  <si>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</si>
  <si>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</si>
  <si>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</si>
  <si>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</si>
  <si>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</si>
  <si>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</si>
  <si>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</si>
  <si>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</si>
  <si>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</si>
  <si>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</si>
  <si>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</si>
  <si>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</si>
  <si>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</si>
  <si>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</si>
  <si>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</si>
  <si>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</si>
  <si>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</si>
  <si>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</si>
  <si>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</si>
  <si>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</si>
  <si>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</si>
  <si>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</si>
  <si>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</si>
  <si>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</si>
  <si>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</si>
  <si>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</si>
  <si>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</si>
  <si>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</si>
  <si>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</si>
  <si>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</si>
  <si>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</si>
  <si>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</si>
  <si>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</si>
  <si>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</si>
  <si>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</si>
  <si>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</si>
  <si>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</si>
  <si>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</si>
  <si>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</si>
  <si>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</si>
  <si>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</si>
  <si>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</si>
  <si>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</si>
  <si>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</si>
  <si>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</si>
  <si>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</si>
  <si>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</si>
  <si>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</si>
  <si>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</si>
  <si>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</si>
  <si>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</si>
  <si>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</si>
  <si>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</si>
  <si>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</si>
  <si>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</si>
  <si>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</si>
  <si>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</si>
  <si>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</si>
  <si>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</si>
  <si>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</si>
  <si>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</si>
  <si>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</si>
  <si>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</si>
  <si>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</si>
  <si>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</si>
  <si>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</si>
  <si>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</si>
  <si>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</si>
  <si>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</si>
  <si>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</si>
  <si>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</si>
  <si>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</si>
  <si>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</si>
  <si>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</si>
  <si>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</si>
  <si>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</si>
  <si>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</si>
  <si>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</si>
  <si>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</si>
  <si>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</si>
  <si>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</si>
  <si>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</si>
  <si>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</si>
  <si>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</si>
  <si>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</si>
  <si>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</si>
  <si>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</si>
  <si>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</si>
  <si>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</si>
  <si>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</si>
  <si>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</si>
  <si>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</si>
  <si>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</si>
  <si>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</si>
  <si>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</si>
  <si>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</si>
  <si>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</si>
  <si>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</si>
  <si>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</si>
  <si>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</si>
  <si>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</si>
  <si>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</si>
  <si>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</si>
  <si>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</si>
  <si>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</si>
  <si>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</si>
  <si>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</si>
  <si>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</si>
  <si>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</si>
  <si>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</si>
  <si>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</si>
  <si>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</si>
  <si>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</si>
  <si>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</si>
  <si>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</si>
  <si>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</si>
  <si>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</si>
  <si>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</si>
  <si>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</si>
  <si>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</si>
  <si>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</si>
  <si>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</si>
  <si>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</si>
  <si>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</si>
  <si>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</si>
  <si>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</si>
  <si>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</si>
  <si>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</si>
  <si>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</si>
  <si>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</si>
  <si>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</si>
  <si>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</si>
  <si>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</si>
  <si>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</si>
  <si>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</si>
  <si>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</si>
  <si>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</si>
  <si>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</si>
  <si>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</si>
  <si>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</si>
  <si>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</si>
  <si>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</si>
  <si>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</si>
  <si>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</si>
  <si>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</si>
  <si>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</si>
  <si>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</si>
  <si>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</si>
  <si>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</si>
  <si>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</si>
  <si>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</si>
  <si>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</si>
  <si>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</si>
  <si>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</si>
  <si>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</si>
  <si>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</si>
  <si>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</si>
  <si>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</si>
  <si>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</si>
  <si>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</si>
  <si>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</si>
  <si>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</si>
  <si>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</si>
  <si>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</si>
  <si>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</si>
  <si>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</si>
  <si>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</si>
  <si>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</si>
  <si>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</si>
  <si>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</si>
  <si>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</si>
  <si>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</si>
  <si>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</si>
  <si>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</si>
  <si>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</si>
  <si>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</si>
  <si>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</si>
  <si>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</si>
  <si>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</si>
  <si>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</si>
  <si>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</si>
  <si>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</si>
  <si>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</si>
  <si>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</si>
  <si>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</si>
  <si>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</si>
  <si>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</si>
  <si>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</si>
  <si>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</si>
  <si>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</si>
  <si>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</si>
  <si>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</si>
  <si>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</si>
  <si>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</si>
  <si>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</si>
  <si>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</si>
  <si>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</si>
  <si>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</si>
  <si>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</si>
  <si>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</si>
  <si>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</si>
  <si>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</si>
  <si>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</si>
  <si>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</si>
  <si>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</si>
  <si>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</si>
  <si>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</si>
  <si>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</si>
  <si>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</si>
  <si>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</si>
  <si>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</si>
  <si>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</si>
  <si>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</si>
  <si>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</si>
  <si>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</si>
  <si>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</si>
  <si>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</si>
  <si>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</si>
  <si>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</si>
  <si>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</si>
  <si>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</si>
  <si>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</si>
  <si>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</si>
  <si>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</si>
  <si>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</si>
  <si>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</si>
  <si>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</si>
  <si>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</si>
  <si>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</si>
  <si>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</si>
  <si>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</si>
  <si>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</si>
  <si>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</si>
  <si>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</si>
  <si>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</si>
  <si>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</si>
  <si>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</si>
  <si>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</si>
  <si>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</si>
  <si>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</si>
  <si>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</si>
  <si>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</si>
  <si>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</si>
  <si>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</si>
  <si>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</si>
  <si>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</si>
  <si>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</si>
  <si>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</si>
  <si>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</si>
  <si>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</si>
  <si>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</si>
  <si>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</si>
  <si>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</si>
  <si>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</si>
  <si>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</si>
  <si>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</si>
  <si>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</si>
  <si>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</si>
  <si>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</si>
  <si>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</si>
  <si>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</si>
  <si>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</si>
  <si>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</si>
  <si>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</si>
  <si>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</si>
  <si>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</si>
  <si>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</si>
  <si>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</si>
  <si>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</si>
  <si>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</si>
  <si>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</si>
  <si>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</si>
  <si>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</si>
  <si>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</si>
  <si>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</si>
  <si>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</si>
  <si>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</si>
  <si>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</si>
  <si>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</si>
  <si>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</si>
  <si>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</si>
  <si>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</si>
  <si>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</si>
  <si>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</si>
  <si>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</si>
  <si>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</si>
  <si>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</si>
  <si>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</si>
  <si>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</si>
  <si>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</si>
  <si>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</si>
  <si>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</si>
  <si>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</si>
  <si>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</si>
  <si>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</si>
  <si>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</si>
  <si>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</si>
  <si>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</si>
  <si>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</si>
  <si>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</si>
  <si>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</si>
  <si>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</si>
  <si>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</si>
  <si>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</si>
  <si>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</si>
  <si>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</si>
  <si>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</si>
  <si>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</si>
  <si>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</si>
  <si>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</si>
  <si>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</si>
  <si>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</si>
  <si>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</si>
  <si>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</si>
  <si>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</si>
  <si>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</si>
  <si>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</si>
  <si>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</si>
  <si>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</si>
  <si>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</si>
  <si>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</si>
  <si>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</si>
  <si>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</si>
  <si>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</si>
  <si>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</si>
  <si>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</si>
  <si>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</si>
  <si>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</si>
  <si>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</si>
  <si>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</si>
  <si>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</si>
  <si>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</si>
  <si>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</si>
  <si>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</si>
  <si>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</si>
  <si>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</si>
  <si>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</si>
  <si>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</si>
  <si>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</si>
  <si>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</si>
  <si>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</si>
  <si>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</si>
  <si>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</si>
  <si>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</si>
  <si>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</si>
  <si>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</si>
  <si>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</si>
  <si>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</si>
  <si>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</si>
  <si>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</si>
  <si>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</si>
  <si>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</si>
  <si>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</si>
  <si>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</si>
  <si>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</si>
  <si>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</si>
  <si>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</si>
  <si>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</si>
  <si>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</si>
  <si>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</si>
  <si>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</si>
  <si>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</si>
  <si>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</si>
  <si>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</si>
  <si>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</si>
  <si>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</si>
  <si>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</si>
  <si>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</si>
  <si>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</si>
  <si>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</si>
  <si>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</si>
  <si>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</si>
  <si>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</si>
  <si>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</si>
  <si>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</si>
  <si>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</si>
  <si>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</si>
  <si>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</si>
  <si>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</si>
  <si>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</si>
  <si>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</si>
  <si>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</si>
  <si>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</si>
  <si>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</si>
  <si>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</si>
  <si>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</si>
  <si>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</si>
  <si>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</si>
  <si>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</si>
  <si>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</si>
  <si>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</si>
  <si>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</si>
  <si>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</si>
  <si>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</si>
  <si>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</si>
  <si>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</si>
  <si>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</si>
  <si>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</si>
  <si>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</si>
  <si>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</si>
  <si>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</si>
  <si>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</si>
  <si>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</si>
  <si>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</si>
  <si>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</si>
  <si>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</si>
  <si>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</si>
  <si>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</si>
  <si>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</si>
  <si>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</si>
  <si>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</si>
  <si>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</si>
  <si>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</si>
  <si>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</si>
  <si>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</si>
  <si>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</si>
  <si>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</si>
  <si>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</si>
  <si>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</si>
  <si>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</si>
  <si>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</si>
  <si>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</si>
  <si>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</si>
  <si>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</si>
  <si>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</si>
  <si>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</si>
  <si>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</si>
  <si>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</si>
  <si>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</si>
  <si>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</si>
  <si>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</si>
  <si>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</si>
  <si>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</si>
  <si>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</si>
  <si>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</si>
  <si>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</si>
  <si>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</si>
  <si>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</si>
  <si>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</si>
  <si>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</si>
  <si>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</si>
  <si>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</si>
  <si>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</si>
  <si>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</si>
  <si>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</si>
  <si>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</si>
  <si>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</si>
  <si>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</si>
  <si>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</si>
  <si>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</si>
  <si>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</si>
  <si>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</si>
  <si>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</si>
  <si>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</si>
  <si>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</si>
  <si>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</si>
  <si>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</si>
  <si>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</si>
  <si>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</si>
  <si>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</si>
  <si>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</si>
  <si>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</si>
  <si>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</si>
  <si>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</si>
  <si>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</si>
  <si>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</si>
  <si>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</si>
  <si>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</si>
  <si>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</si>
  <si>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</si>
  <si>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</si>
  <si>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</si>
  <si>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</si>
  <si>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</si>
  <si>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</si>
  <si>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</si>
  <si>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</si>
  <si>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</si>
  <si>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</si>
  <si>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</si>
  <si>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</si>
  <si>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</si>
  <si>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</si>
  <si>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</si>
  <si>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</si>
  <si>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</si>
  <si>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</si>
  <si>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</si>
  <si>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</si>
  <si>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</si>
  <si>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</si>
  <si>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</si>
  <si>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</si>
  <si>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</si>
  <si>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</si>
  <si>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</si>
  <si>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</si>
  <si>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</si>
  <si>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</si>
  <si>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</si>
  <si>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</si>
  <si>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</si>
  <si>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</si>
  <si>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</si>
  <si>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</si>
  <si>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</si>
  <si>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</si>
  <si>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</si>
  <si>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</si>
  <si>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</si>
  <si>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</si>
  <si>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</si>
  <si>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</si>
  <si>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</si>
  <si>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</si>
  <si>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</si>
  <si>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</si>
  <si>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</si>
  <si>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</si>
  <si>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</si>
  <si>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</si>
  <si>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</si>
  <si>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</si>
  <si>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</si>
  <si>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</si>
  <si>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</si>
  <si>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</si>
  <si>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</si>
  <si>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</si>
  <si>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</si>
  <si>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</si>
  <si>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</si>
  <si>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</si>
  <si>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</si>
  <si>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</si>
  <si>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</si>
  <si>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</si>
  <si>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</si>
  <si>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</si>
  <si>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</si>
  <si>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</si>
  <si>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</si>
  <si>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</si>
  <si>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</si>
  <si>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</si>
  <si>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</si>
  <si>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</si>
  <si>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</si>
  <si>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</si>
  <si>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</si>
  <si>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</si>
  <si>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</si>
  <si>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</si>
  <si>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</si>
  <si>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</si>
  <si>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</si>
  <si>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</si>
  <si>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</si>
  <si>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</si>
  <si>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</si>
  <si>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</si>
  <si>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</si>
  <si>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</si>
  <si>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</si>
  <si>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</si>
  <si>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</si>
  <si>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</si>
  <si>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</si>
  <si>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</si>
  <si>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</si>
  <si>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</si>
  <si>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</si>
  <si>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</si>
  <si>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</si>
  <si>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</si>
  <si>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</si>
  <si>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</si>
  <si>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</si>
  <si>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</si>
  <si>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</si>
  <si>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</si>
  <si>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</si>
  <si>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</si>
  <si>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</si>
  <si>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</si>
  <si>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</si>
  <si>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</si>
  <si>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</si>
  <si>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</si>
  <si>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</si>
  <si>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</si>
  <si>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</si>
  <si>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</si>
  <si>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</si>
  <si>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</si>
  <si>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</si>
  <si>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</si>
  <si>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</si>
  <si>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</si>
  <si>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</si>
  <si>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</si>
  <si>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</si>
  <si>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</si>
  <si>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</si>
  <si>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</si>
  <si>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</si>
  <si>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</si>
  <si>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</si>
  <si>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</si>
  <si>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</si>
  <si>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</si>
  <si>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</si>
  <si>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</si>
  <si>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</si>
  <si>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</si>
  <si>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</si>
  <si>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</si>
  <si>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</si>
  <si>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</si>
  <si>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</si>
  <si>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</si>
  <si>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</si>
  <si>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</si>
  <si>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</si>
  <si>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</si>
  <si>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</si>
  <si>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</si>
  <si>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</si>
  <si>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</si>
  <si>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</si>
  <si>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</si>
  <si>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</si>
  <si>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</si>
  <si>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</si>
  <si>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</si>
  <si>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</si>
  <si>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</si>
  <si>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</si>
  <si>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</si>
  <si>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</si>
  <si>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</si>
  <si>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</si>
  <si>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</si>
  <si>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</si>
  <si>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</si>
  <si>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</si>
  <si>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</si>
  <si>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</si>
  <si>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</si>
  <si>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</si>
  <si>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</si>
  <si>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</si>
  <si>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</si>
  <si>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</si>
  <si>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</si>
  <si>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</si>
  <si>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</si>
  <si>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</si>
  <si>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</si>
  <si>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</si>
  <si>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</si>
  <si>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</si>
  <si>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</si>
  <si>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</si>
  <si>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</si>
  <si>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</si>
  <si>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</si>
  <si>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</si>
  <si>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</si>
  <si>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</si>
  <si>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</si>
  <si>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</si>
  <si>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</si>
  <si>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</si>
  <si>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</si>
  <si>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</si>
  <si>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</si>
  <si>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</si>
  <si>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</si>
  <si>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</si>
  <si>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</si>
  <si>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</si>
  <si>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</si>
  <si>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</si>
  <si>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</si>
  <si>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</si>
  <si>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</si>
  <si>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</si>
  <si>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</si>
  <si>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</si>
  <si>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</si>
  <si>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</si>
  <si>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</si>
  <si>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</si>
  <si>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</si>
  <si>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</si>
  <si>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</si>
  <si>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</si>
  <si>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</si>
  <si>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</si>
  <si>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</si>
  <si>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</si>
  <si>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</si>
  <si>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</si>
  <si>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</si>
  <si>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</si>
  <si>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</si>
  <si>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</si>
  <si>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</si>
  <si>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</si>
  <si>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</si>
  <si>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</si>
  <si>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</si>
  <si>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</si>
  <si>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</si>
  <si>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</si>
  <si>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</si>
  <si>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</si>
  <si>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</si>
  <si>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</si>
  <si>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</si>
  <si>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</si>
  <si>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</si>
  <si>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</si>
  <si>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</si>
  <si>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</si>
  <si>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</si>
  <si>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</si>
  <si>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</si>
  <si>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</si>
  <si>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</si>
  <si>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</si>
  <si>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</si>
  <si>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</si>
  <si>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</si>
  <si>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</si>
  <si>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</si>
  <si>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</si>
  <si>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</si>
  <si>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</si>
  <si>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</si>
  <si>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</si>
  <si>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</si>
  <si>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</si>
  <si>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</si>
  <si>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</si>
  <si>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</si>
  <si>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</si>
  <si>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</si>
  <si>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</si>
  <si>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</si>
  <si>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</si>
  <si>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</si>
  <si>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</si>
  <si>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</si>
  <si>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</si>
  <si>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</si>
  <si>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</si>
  <si>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</si>
  <si>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</si>
  <si>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</si>
  <si>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</si>
  <si>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</si>
  <si>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</si>
  <si>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</si>
  <si>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</si>
  <si>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</si>
  <si>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</si>
  <si>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</si>
  <si>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</si>
  <si>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</si>
  <si>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</si>
  <si>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</si>
  <si>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</si>
  <si>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</si>
  <si>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</si>
  <si>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</si>
  <si>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</si>
  <si>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</si>
  <si>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</si>
  <si>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</si>
  <si>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</si>
  <si>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</si>
  <si>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</si>
  <si>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</si>
  <si>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</si>
  <si>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</si>
  <si>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</si>
  <si>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</si>
  <si>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</si>
  <si>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</si>
  <si>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</si>
  <si>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</si>
  <si>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</si>
  <si>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</si>
  <si>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</si>
  <si>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</si>
  <si>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</si>
  <si>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</si>
  <si>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</si>
  <si>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</si>
  <si>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</si>
  <si>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</si>
  <si>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</si>
  <si>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</si>
  <si>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</si>
  <si>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</si>
  <si>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</si>
  <si>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</si>
  <si>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</si>
  <si>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</si>
  <si>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</si>
  <si>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</si>
  <si>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</si>
  <si>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</si>
  <si>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</si>
  <si>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</si>
  <si>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</si>
  <si>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</si>
  <si>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</si>
  <si>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</si>
  <si>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</si>
  <si>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</si>
  <si>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</si>
  <si>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</si>
  <si>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</si>
  <si>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</si>
  <si>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</si>
  <si>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</si>
  <si>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</si>
  <si>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</si>
  <si>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</si>
  <si>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</si>
  <si>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</si>
  <si>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</si>
  <si>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</si>
  <si>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</si>
  <si>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</si>
  <si>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</si>
  <si>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</si>
  <si>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</si>
  <si>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</si>
  <si>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</si>
  <si>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</si>
  <si>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</si>
  <si>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</si>
  <si>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</si>
  <si>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</si>
  <si>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</si>
  <si>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</si>
  <si>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</si>
  <si>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</si>
  <si>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</si>
  <si>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</si>
  <si>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</si>
  <si>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</si>
  <si>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</si>
  <si>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</si>
  <si>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</si>
  <si>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</si>
  <si>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</si>
  <si>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</si>
  <si>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</si>
  <si>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</si>
  <si>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</si>
  <si>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</si>
  <si>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</si>
  <si>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</si>
  <si>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</si>
  <si>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</si>
  <si>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</si>
  <si>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</si>
  <si>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</si>
  <si>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</si>
  <si>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</si>
  <si>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</si>
  <si>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</si>
  <si>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</si>
  <si>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</si>
  <si>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</si>
  <si>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</si>
  <si>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</si>
  <si>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</si>
  <si>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</si>
  <si>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</si>
  <si>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</si>
  <si>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</si>
  <si>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</si>
  <si>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</si>
  <si>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</si>
  <si>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</si>
  <si>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</si>
  <si>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</si>
  <si>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</si>
  <si>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</si>
  <si>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</si>
  <si>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</si>
  <si>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</si>
  <si>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</si>
  <si>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</si>
  <si>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</si>
  <si>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</si>
  <si>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</si>
  <si>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</si>
  <si>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</si>
  <si>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</si>
  <si>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</si>
  <si>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</si>
  <si>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</si>
  <si>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</si>
  <si>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</si>
  <si>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</si>
  <si>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</si>
  <si>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</si>
  <si>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</si>
  <si>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</si>
  <si>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</si>
  <si>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</si>
  <si>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</si>
  <si>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</si>
  <si>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</si>
  <si>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</si>
  <si>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</si>
  <si>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</si>
  <si>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</si>
  <si>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</si>
  <si>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</si>
  <si>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</si>
  <si>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</si>
  <si>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</si>
  <si>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</si>
  <si>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</si>
  <si>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</si>
  <si>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</si>
  <si>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</si>
  <si>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</si>
  <si>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</si>
  <si>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</si>
  <si>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</si>
  <si>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</si>
  <si>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</si>
  <si>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</si>
  <si>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</si>
  <si>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</si>
  <si>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</si>
  <si>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</si>
  <si>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</si>
  <si>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</si>
  <si>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</si>
  <si>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</si>
  <si>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</si>
  <si>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</si>
  <si>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</si>
  <si>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</si>
  <si>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</si>
  <si>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</si>
  <si>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</si>
  <si>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</si>
  <si>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</si>
  <si>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</si>
  <si>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</si>
  <si>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</si>
  <si>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</si>
  <si>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</si>
  <si>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</si>
  <si>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</si>
  <si>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</si>
  <si>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</si>
  <si>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</si>
  <si>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</si>
  <si>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</si>
  <si>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</si>
  <si>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</si>
  <si>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</si>
  <si>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</si>
  <si>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</si>
  <si>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</si>
  <si>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</si>
  <si>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</si>
  <si>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</si>
  <si>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</si>
  <si>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</si>
  <si>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</si>
  <si>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</si>
  <si>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</si>
  <si>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</si>
  <si>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</si>
  <si>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</si>
  <si>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</si>
  <si>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</si>
  <si>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</si>
  <si>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</si>
  <si>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</si>
  <si>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</si>
  <si>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</si>
  <si>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</si>
  <si>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</si>
  <si>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</si>
  <si>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</si>
  <si>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</si>
  <si>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</si>
  <si>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</si>
  <si>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</si>
  <si>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</si>
  <si>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</si>
  <si>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</si>
  <si>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</si>
  <si>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</si>
  <si>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</si>
  <si>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</si>
  <si>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</si>
  <si>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</si>
  <si>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</si>
  <si>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</si>
  <si>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</si>
  <si>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</si>
  <si>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</si>
  <si>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</si>
  <si>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</si>
  <si>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</si>
  <si>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</si>
  <si>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</si>
  <si>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</si>
  <si>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</si>
  <si>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</si>
  <si>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</si>
  <si>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</si>
  <si>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</si>
  <si>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</si>
  <si>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</si>
  <si>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</si>
  <si>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</si>
  <si>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</si>
  <si>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</si>
  <si>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</si>
  <si>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</si>
  <si>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</si>
  <si>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</si>
  <si>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</si>
  <si>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</si>
  <si>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</si>
  <si>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</si>
  <si>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</si>
  <si>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</si>
  <si>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</si>
  <si>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</si>
  <si>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</si>
  <si>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</si>
  <si>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</si>
  <si>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</si>
  <si>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</si>
  <si>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</si>
  <si>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</si>
  <si>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</si>
  <si>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</si>
  <si>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</si>
  <si>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</si>
  <si>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</si>
  <si>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</si>
  <si>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</si>
  <si>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</si>
  <si>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</si>
  <si>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</si>
  <si>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</si>
  <si>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</si>
  <si>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</si>
  <si>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</si>
  <si>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</si>
  <si>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</si>
  <si>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</si>
  <si>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</si>
  <si>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</si>
  <si>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</si>
  <si>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</si>
  <si>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</si>
  <si>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</si>
  <si>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</si>
  <si>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</si>
  <si>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</si>
  <si>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</si>
  <si>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</si>
  <si>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</si>
  <si>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</si>
  <si>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</si>
  <si>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</si>
  <si>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</si>
  <si>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</si>
  <si>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</si>
  <si>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</si>
  <si>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</si>
  <si>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</si>
  <si>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</si>
  <si>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</si>
  <si>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</si>
  <si>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</si>
  <si>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</si>
  <si>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</si>
  <si>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</si>
  <si>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</si>
  <si>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</si>
  <si>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</si>
  <si>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</si>
  <si>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</si>
  <si>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</si>
  <si>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</si>
  <si>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</si>
  <si>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</si>
  <si>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</si>
  <si>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</si>
  <si>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</si>
  <si>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</si>
  <si>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</si>
  <si>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</si>
  <si>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</si>
  <si>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</si>
  <si>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</si>
  <si>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</si>
  <si>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</si>
  <si>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</si>
  <si>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</si>
  <si>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</si>
  <si>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</si>
  <si>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</si>
  <si>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</si>
  <si>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</si>
  <si>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</si>
  <si>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</si>
  <si>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</si>
  <si>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</si>
  <si>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</si>
  <si>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</si>
  <si>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</si>
  <si>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</si>
  <si>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</si>
  <si>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</si>
  <si>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</si>
  <si>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</si>
  <si>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</si>
  <si>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</si>
  <si>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</si>
  <si>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</si>
  <si>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</si>
  <si>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</si>
  <si>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</si>
  <si>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</si>
  <si>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</si>
  <si>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</si>
  <si>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</si>
  <si>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</si>
  <si>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</si>
  <si>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</si>
  <si>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</si>
  <si>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</si>
  <si>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</si>
  <si>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</si>
  <si>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</si>
  <si>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</si>
  <si>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</si>
  <si>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</si>
  <si>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</si>
  <si>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</si>
  <si>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</si>
  <si>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</si>
  <si>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</si>
  <si>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</si>
  <si>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</si>
  <si>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</si>
  <si>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</si>
  <si>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</si>
  <si>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</si>
  <si>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</si>
  <si>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</si>
  <si>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</si>
  <si>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</si>
  <si>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</si>
  <si>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</si>
  <si>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</si>
  <si>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</si>
  <si>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</si>
  <si>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</si>
  <si>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</si>
  <si>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</si>
  <si>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</si>
  <si>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</si>
  <si>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</si>
  <si>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</si>
  <si>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</si>
  <si>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</si>
  <si>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</si>
  <si>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</si>
  <si>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</si>
  <si>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</si>
  <si>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</si>
  <si>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</si>
  <si>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</si>
  <si>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</si>
  <si>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</si>
  <si>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</si>
  <si>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</si>
  <si>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</si>
  <si>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</si>
  <si>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</si>
  <si>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</si>
  <si>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</si>
  <si>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</si>
  <si>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</si>
  <si>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</si>
  <si>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</si>
  <si>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</si>
  <si>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</si>
  <si>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</si>
  <si>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</si>
  <si>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</si>
  <si>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</si>
  <si>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</si>
  <si>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</si>
  <si>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</si>
  <si>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</si>
  <si>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</si>
  <si>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</si>
  <si>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</si>
  <si>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</si>
  <si>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</si>
  <si>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</si>
  <si>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</si>
  <si>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</si>
  <si>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</si>
  <si>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</si>
  <si>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</si>
  <si>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</si>
  <si>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</si>
  <si>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</si>
  <si>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</si>
  <si>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</si>
  <si>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</si>
  <si>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</si>
  <si>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</si>
  <si>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</si>
  <si>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</si>
  <si>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</si>
  <si>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</si>
  <si>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</si>
  <si>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</si>
  <si>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</si>
  <si>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</si>
  <si>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</si>
  <si>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</si>
  <si>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</si>
  <si>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</si>
  <si>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</si>
  <si>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</si>
  <si>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</si>
  <si>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</si>
  <si>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</si>
  <si>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</si>
  <si>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</si>
  <si>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</si>
  <si>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</si>
  <si>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</si>
  <si>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</si>
  <si>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</si>
  <si>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</si>
  <si>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</si>
  <si>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</si>
  <si>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</si>
  <si>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</si>
  <si>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</si>
  <si>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</si>
  <si>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</si>
  <si>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</si>
  <si>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</si>
  <si>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</si>
  <si>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</si>
  <si>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</si>
  <si>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</si>
  <si>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</si>
  <si>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</si>
  <si>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</si>
  <si>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</si>
  <si>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</si>
  <si>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</si>
  <si>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</si>
  <si>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</si>
  <si>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</si>
  <si>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</si>
  <si>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</si>
  <si>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</si>
  <si>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</si>
  <si>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</si>
  <si>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</si>
  <si>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</si>
  <si>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</si>
  <si>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</si>
  <si>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</si>
  <si>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</si>
  <si>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</si>
  <si>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</si>
  <si>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</si>
  <si>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</si>
  <si>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</si>
  <si>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</si>
  <si>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</si>
  <si>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</si>
  <si>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</si>
  <si>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</si>
  <si>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</si>
  <si>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</si>
  <si>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</si>
  <si>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</si>
  <si>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</si>
  <si>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</si>
  <si>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</si>
  <si>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</si>
  <si>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</si>
  <si>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</si>
  <si>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</si>
  <si>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</si>
  <si>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</si>
  <si>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</si>
  <si>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</si>
  <si>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</si>
  <si>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</si>
  <si>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</si>
  <si>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</si>
  <si>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</si>
  <si>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</si>
  <si>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</si>
  <si>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</si>
  <si>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</si>
  <si>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</si>
  <si>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</si>
  <si>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</si>
  <si>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</si>
  <si>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</si>
  <si>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</si>
  <si>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</si>
  <si>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</si>
  <si>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</si>
  <si>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</si>
  <si>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</si>
  <si>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</si>
  <si>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</si>
  <si>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</si>
  <si>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</si>
  <si>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</si>
  <si>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</si>
  <si>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</si>
  <si>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</si>
  <si>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</si>
  <si>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</si>
  <si>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</si>
  <si>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</si>
  <si>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</si>
  <si>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</si>
  <si>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</si>
  <si>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</si>
  <si>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</si>
  <si>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</si>
  <si>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</si>
  <si>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</si>
  <si>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</si>
  <si>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</si>
  <si>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</si>
  <si>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</si>
  <si>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</si>
  <si>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</si>
  <si>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</si>
  <si>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</si>
  <si>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</si>
  <si>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</si>
  <si>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</si>
  <si>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</si>
  <si>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</si>
  <si>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</si>
  <si>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</si>
  <si>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</si>
  <si>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</si>
  <si>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</si>
  <si>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</si>
  <si>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</si>
  <si>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</si>
  <si>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</si>
  <si>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</si>
  <si>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</si>
  <si>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</si>
  <si>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</si>
  <si>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</si>
  <si>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</si>
  <si>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</si>
  <si>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</si>
  <si>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</si>
  <si>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</si>
  <si>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</si>
  <si>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</si>
  <si>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</si>
  <si>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</si>
  <si>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</si>
  <si>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</si>
  <si>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</si>
  <si>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</si>
  <si>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</si>
  <si>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</si>
  <si>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</si>
  <si>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</si>
  <si>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</si>
  <si>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</si>
  <si>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</si>
  <si>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</si>
  <si>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</si>
  <si>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</si>
  <si>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</si>
  <si>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</si>
  <si>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</si>
  <si>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</si>
  <si>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</si>
  <si>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</si>
  <si>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</si>
  <si>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</si>
  <si>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</si>
  <si>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</si>
  <si>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</si>
  <si>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</si>
  <si>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</si>
  <si>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</si>
  <si>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</si>
  <si>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</si>
  <si>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</si>
  <si>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</si>
  <si>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</si>
  <si>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</si>
  <si>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</si>
  <si>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</si>
  <si>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</si>
  <si>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</si>
  <si>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</si>
  <si>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</si>
  <si>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</si>
  <si>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</si>
  <si>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</si>
  <si>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</si>
  <si>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</si>
  <si>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</si>
  <si>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</si>
  <si>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</si>
  <si>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</si>
  <si>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</si>
  <si>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</si>
  <si>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</si>
  <si>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</si>
  <si>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</si>
  <si>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</si>
  <si>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</si>
  <si>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</si>
  <si>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</si>
  <si>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</si>
  <si>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</si>
  <si>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</si>
  <si>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</si>
  <si>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</si>
  <si>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</si>
  <si>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</si>
  <si>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</si>
  <si>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</si>
  <si>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</si>
  <si>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</si>
  <si>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</si>
  <si>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</si>
  <si>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</si>
  <si>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</si>
  <si>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</si>
  <si>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</si>
  <si>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</si>
  <si>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</si>
  <si>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</si>
  <si>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</si>
  <si>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</si>
  <si>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</si>
  <si>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</si>
  <si>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</si>
  <si>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</si>
  <si>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</si>
  <si>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</si>
  <si>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</si>
  <si>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</si>
  <si>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</si>
  <si>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</si>
  <si>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</si>
  <si>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</si>
  <si>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</si>
  <si>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</si>
  <si>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</si>
  <si>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</si>
  <si>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</si>
  <si>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</si>
  <si>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</si>
  <si>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</si>
  <si>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</si>
  <si>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</si>
  <si>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</si>
  <si>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</si>
  <si>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</si>
  <si>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</si>
  <si>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</si>
  <si>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</si>
  <si>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</si>
  <si>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</si>
  <si>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</si>
  <si>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</si>
  <si>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</si>
  <si>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</si>
  <si>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</si>
  <si>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</si>
  <si>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</si>
  <si>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</si>
  <si>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</si>
  <si>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</si>
  <si>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</si>
  <si>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</si>
  <si>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</si>
  <si>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</si>
  <si>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</si>
  <si>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</si>
  <si>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</si>
  <si>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</si>
  <si>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</si>
  <si>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</si>
  <si>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</si>
  <si>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</si>
  <si>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</si>
  <si>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</si>
  <si>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</si>
  <si>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</si>
  <si>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</si>
  <si>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</si>
  <si>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</si>
  <si>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</si>
  <si>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</si>
  <si>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</si>
  <si>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</si>
  <si>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</si>
  <si>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</si>
  <si>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</si>
  <si>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</si>
  <si>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</si>
  <si>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</si>
  <si>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</si>
  <si>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</si>
  <si>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</si>
  <si>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</si>
  <si>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</si>
  <si>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</si>
  <si>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</si>
  <si>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</si>
  <si>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</si>
  <si>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</si>
  <si>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</si>
  <si>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</si>
  <si>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</si>
  <si>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</si>
  <si>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</si>
  <si>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</si>
  <si>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</si>
  <si>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</si>
  <si>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</si>
  <si>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</si>
  <si>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</si>
  <si>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</si>
  <si>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</si>
  <si>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</si>
  <si>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</si>
  <si>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</si>
  <si>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</si>
  <si>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</si>
  <si>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</si>
  <si>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</si>
  <si>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</si>
  <si>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</si>
  <si>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</si>
  <si>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</si>
  <si>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</si>
  <si>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</si>
  <si>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</si>
  <si>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</si>
  <si>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</si>
  <si>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</si>
  <si>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</si>
  <si>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</si>
  <si>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</si>
  <si>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</si>
  <si>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</si>
  <si>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</si>
  <si>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</si>
  <si>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</si>
  <si>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</si>
  <si>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</si>
  <si>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</si>
  <si>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</si>
  <si>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</si>
  <si>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</si>
  <si>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</si>
  <si>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</si>
  <si>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</si>
  <si>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</si>
  <si>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</si>
  <si>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</si>
  <si>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</si>
  <si>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</si>
  <si>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</si>
  <si>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</si>
  <si>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</si>
  <si>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</si>
  <si>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</si>
  <si>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</si>
  <si>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</si>
  <si>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</si>
  <si>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</si>
  <si>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</si>
  <si>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</si>
  <si>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</si>
  <si>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</si>
  <si>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</si>
  <si>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</si>
  <si>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</si>
  <si>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</si>
  <si>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</si>
  <si>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</si>
  <si>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</si>
  <si>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</si>
  <si>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</si>
  <si>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</si>
  <si>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</si>
  <si>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</si>
  <si>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</si>
  <si>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</si>
  <si>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</si>
  <si>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</si>
  <si>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</si>
  <si>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</si>
  <si>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</si>
  <si>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</si>
  <si>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</si>
  <si>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</si>
  <si>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</si>
  <si>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</si>
  <si>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</si>
  <si>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</si>
  <si>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</si>
  <si>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</si>
  <si>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</si>
  <si>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</si>
  <si>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</si>
  <si>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</si>
  <si>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</si>
  <si>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</si>
  <si>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</si>
  <si>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</si>
  <si>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</si>
  <si>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</si>
  <si>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</si>
  <si>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</si>
  <si>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</si>
  <si>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</si>
  <si>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</si>
  <si>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</si>
  <si>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</si>
  <si>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</si>
  <si>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</si>
  <si>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</si>
  <si>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</si>
  <si>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</si>
  <si>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</si>
  <si>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</si>
  <si>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</si>
  <si>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</si>
  <si>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</si>
  <si>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</si>
  <si>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</si>
  <si>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</si>
  <si>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</si>
  <si>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</si>
  <si>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</si>
  <si>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</si>
  <si>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</si>
  <si>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</si>
  <si>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</si>
  <si>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</si>
  <si>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</si>
  <si>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</si>
  <si>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</si>
  <si>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</si>
  <si>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</si>
  <si>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</si>
  <si>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</si>
  <si>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</si>
  <si>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</si>
  <si>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</si>
  <si>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</si>
  <si>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</si>
  <si>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</si>
  <si>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</si>
  <si>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</si>
  <si>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</si>
  <si>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</si>
  <si>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</si>
  <si>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</si>
  <si>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</si>
  <si>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</si>
  <si>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</si>
  <si>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</si>
  <si>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</si>
  <si>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</si>
  <si>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</si>
  <si>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</si>
  <si>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</si>
  <si>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</si>
  <si>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</si>
  <si>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</si>
  <si>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</si>
  <si>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</si>
  <si>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</si>
  <si>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</si>
  <si>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</si>
  <si>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</si>
  <si>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</si>
  <si>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</si>
  <si>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</si>
  <si>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</si>
  <si>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</si>
  <si>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</si>
  <si>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</si>
  <si>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</si>
  <si>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</si>
  <si>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</si>
  <si>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</si>
  <si>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</si>
  <si>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</si>
  <si>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</si>
  <si>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</si>
  <si>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</si>
  <si>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</si>
  <si>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</si>
  <si>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</si>
  <si>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</si>
  <si>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</si>
  <si>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</si>
  <si>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</si>
  <si>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</si>
  <si>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</si>
  <si>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</si>
  <si>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</si>
  <si>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</si>
  <si>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</si>
  <si>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</si>
  <si>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</si>
  <si>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</si>
  <si>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</si>
  <si>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</si>
  <si>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</si>
  <si>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</si>
  <si>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</si>
  <si>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</si>
  <si>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</si>
  <si>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</si>
  <si>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</si>
  <si>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</si>
  <si>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</si>
  <si>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</si>
  <si>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</si>
  <si>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</si>
  <si>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</si>
  <si>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</si>
  <si>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</si>
  <si>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</si>
  <si>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</si>
  <si>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</si>
  <si>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</si>
  <si>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</si>
  <si>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</si>
  <si>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</si>
  <si>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</si>
  <si>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</si>
  <si>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</si>
  <si>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</si>
  <si>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</si>
  <si>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</si>
  <si>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</si>
  <si>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</si>
  <si>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</si>
  <si>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</si>
  <si>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</si>
  <si>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</si>
  <si>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</si>
  <si>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</si>
  <si>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</si>
  <si>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</si>
  <si>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</si>
  <si>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</si>
  <si>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</si>
  <si>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</si>
  <si>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</si>
  <si>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</si>
  <si>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</si>
  <si>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</si>
  <si>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</si>
  <si>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</si>
  <si>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</si>
  <si>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</si>
  <si>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</si>
  <si>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</si>
  <si>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</si>
  <si>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</si>
  <si>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</si>
  <si>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</si>
  <si>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</si>
  <si>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</si>
  <si>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</si>
  <si>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</si>
  <si>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</si>
  <si>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</si>
  <si>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</si>
  <si>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</si>
  <si>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</si>
  <si>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</si>
  <si>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</si>
  <si>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</si>
  <si>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</si>
  <si>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</si>
  <si>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</si>
  <si>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</si>
  <si>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</si>
  <si>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</si>
  <si>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</si>
  <si>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</si>
  <si>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</si>
  <si>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</si>
  <si>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</si>
  <si>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</si>
  <si>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</si>
  <si>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</si>
  <si>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</si>
  <si>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</si>
  <si>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</si>
  <si>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</si>
  <si>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</si>
  <si>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</si>
  <si>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</si>
  <si>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</si>
  <si>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</si>
  <si>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</si>
  <si>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</si>
  <si>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</si>
  <si>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</si>
  <si>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</si>
  <si>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</si>
  <si>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</si>
  <si>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</si>
  <si>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</si>
  <si>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</si>
  <si>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</si>
  <si>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</si>
  <si>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</si>
  <si>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</si>
  <si>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</si>
  <si>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</si>
  <si>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</si>
  <si>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</si>
  <si>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</si>
  <si>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</si>
  <si>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</si>
  <si>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</si>
  <si>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</si>
  <si>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</si>
  <si>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</si>
  <si>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</si>
  <si>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</si>
  <si>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</si>
  <si>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</si>
  <si>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</si>
  <si>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</si>
  <si>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</si>
  <si>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</si>
  <si>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</si>
  <si>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</si>
  <si>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</si>
  <si>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</si>
  <si>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</si>
  <si>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</si>
  <si>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</si>
  <si>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</si>
  <si>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</si>
  <si>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</si>
  <si>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</si>
  <si>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</si>
  <si>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</si>
  <si>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</si>
  <si>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</si>
  <si>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</si>
  <si>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</si>
  <si>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</si>
  <si>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</si>
  <si>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</si>
  <si>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</si>
  <si>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</si>
  <si>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</si>
  <si>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</si>
  <si>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</si>
  <si>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</si>
  <si>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</si>
  <si>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</si>
  <si>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</si>
  <si>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</si>
  <si>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</si>
  <si>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</si>
  <si>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</si>
  <si>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</si>
  <si>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</si>
  <si>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</si>
  <si>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</si>
  <si>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</si>
  <si>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</si>
  <si>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</si>
  <si>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</si>
  <si>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</si>
  <si>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</si>
  <si>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</si>
  <si>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</si>
  <si>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</si>
  <si>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</si>
  <si>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</si>
  <si>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</si>
  <si>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</si>
  <si>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</si>
  <si>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</si>
  <si>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</si>
  <si>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</si>
  <si>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</si>
  <si>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</si>
  <si>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</si>
  <si>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</si>
  <si>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</si>
  <si>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</si>
  <si>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</si>
  <si>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</si>
  <si>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</si>
  <si>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</si>
  <si>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</si>
  <si>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</si>
  <si>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</si>
  <si>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</si>
  <si>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</si>
  <si>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</si>
  <si>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</si>
  <si>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</si>
  <si>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</si>
  <si>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</si>
  <si>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</si>
  <si>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</si>
  <si>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</si>
  <si>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</si>
  <si>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</si>
  <si>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</si>
  <si>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</si>
  <si>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</si>
  <si>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</si>
  <si>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</si>
  <si>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</si>
  <si>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</si>
  <si>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</si>
  <si>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</si>
  <si>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</si>
  <si>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</si>
  <si>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</si>
  <si>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</si>
  <si>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</si>
  <si>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</si>
  <si>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</si>
  <si>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</si>
  <si>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</si>
  <si>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</si>
  <si>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</si>
  <si>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</si>
  <si>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</si>
  <si>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</si>
  <si>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</si>
  <si>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</si>
  <si>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</si>
  <si>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</si>
  <si>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</si>
  <si>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</si>
  <si>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</si>
  <si>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</si>
  <si>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</si>
  <si>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</si>
  <si>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</si>
  <si>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</si>
  <si>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</si>
  <si>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</si>
  <si>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</si>
  <si>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</si>
  <si>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</si>
  <si>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</si>
  <si>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</si>
  <si>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</si>
  <si>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</si>
  <si>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</si>
  <si>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</si>
  <si>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</si>
  <si>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</si>
  <si>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</si>
  <si>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</si>
  <si>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</si>
  <si>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</si>
  <si>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</si>
  <si>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</si>
  <si>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</si>
  <si>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</si>
  <si>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</si>
  <si>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</si>
  <si>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</si>
  <si>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</si>
  <si>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</si>
  <si>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</si>
  <si>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</si>
  <si>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</si>
  <si>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</si>
  <si>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</si>
  <si>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</si>
  <si>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</si>
  <si>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</si>
  <si>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</si>
  <si>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</si>
  <si>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</si>
  <si>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</si>
  <si>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</si>
  <si>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</si>
  <si>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</si>
  <si>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</si>
  <si>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</si>
  <si>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</si>
  <si>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</si>
  <si>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</si>
  <si>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</si>
  <si>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</si>
  <si>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</si>
  <si>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</si>
  <si>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</si>
  <si>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</si>
  <si>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</si>
  <si>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</si>
  <si>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</si>
  <si>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</si>
  <si>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</si>
  <si>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</si>
  <si>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</si>
  <si>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</si>
  <si>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</si>
  <si>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</si>
  <si>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</si>
  <si>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</si>
  <si>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</si>
  <si>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</si>
  <si>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</si>
  <si>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</si>
  <si>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</si>
  <si>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</si>
  <si>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</si>
  <si>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</si>
  <si>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</si>
  <si>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</si>
  <si>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</si>
  <si>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</si>
  <si>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</si>
  <si>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</si>
  <si>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</si>
  <si>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</si>
  <si>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</si>
  <si>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</si>
  <si>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</si>
  <si>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</si>
  <si>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</si>
  <si>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</si>
  <si>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</si>
  <si>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</si>
  <si>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</si>
  <si>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</si>
  <si>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</si>
  <si>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</si>
  <si>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</si>
  <si>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</si>
  <si>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</si>
  <si>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</si>
  <si>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</si>
  <si>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</si>
  <si>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</si>
  <si>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</si>
  <si>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</si>
  <si>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</si>
  <si>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</si>
  <si>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</si>
  <si>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</si>
  <si>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</si>
  <si>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</si>
  <si>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</si>
  <si>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</si>
  <si>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</si>
  <si>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</si>
  <si>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</si>
  <si>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</si>
  <si>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</si>
  <si>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</si>
  <si>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</si>
  <si>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</si>
  <si>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</si>
  <si>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</si>
  <si>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</si>
  <si>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</si>
  <si>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</si>
  <si>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</si>
  <si>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</si>
  <si>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</si>
  <si>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</si>
  <si>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</si>
  <si>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</si>
  <si>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</si>
  <si>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</si>
  <si>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</si>
  <si>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</si>
  <si>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</si>
  <si>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</si>
  <si>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</si>
  <si>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</si>
  <si>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</si>
  <si>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</si>
  <si>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</si>
  <si>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</si>
  <si>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</si>
  <si>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</si>
  <si>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</si>
  <si>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</si>
  <si>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</si>
  <si>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</si>
  <si>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</si>
  <si>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</si>
  <si>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</si>
  <si>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</si>
  <si>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</si>
  <si>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</si>
  <si>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</si>
  <si>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</si>
  <si>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</si>
  <si>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</si>
  <si>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</si>
  <si>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</si>
  <si>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</si>
  <si>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</si>
  <si>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</si>
  <si>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</si>
  <si>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</si>
  <si>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</si>
  <si>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</si>
  <si>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</si>
  <si>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</si>
  <si>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</si>
  <si>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</si>
  <si>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</si>
  <si>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</si>
  <si>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</si>
  <si>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</si>
  <si>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</si>
  <si>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</si>
  <si>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</si>
  <si>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</si>
  <si>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</si>
  <si>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</si>
  <si>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</si>
  <si>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</si>
  <si>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</si>
  <si>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</si>
  <si>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</si>
  <si>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</si>
  <si>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</si>
  <si>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</si>
  <si>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</si>
  <si>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</si>
  <si>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</si>
  <si>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</si>
  <si>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</si>
  <si>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</si>
  <si>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</si>
  <si>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</si>
  <si>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</si>
  <si>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</si>
  <si>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</si>
  <si>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</si>
  <si>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</si>
  <si>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</si>
  <si>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</si>
  <si>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</si>
  <si>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</si>
  <si>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</si>
  <si>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</si>
  <si>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</si>
  <si>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</si>
  <si>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</si>
  <si>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</si>
  <si>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</si>
  <si>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</si>
  <si>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</si>
  <si>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</si>
  <si>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</si>
  <si>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</si>
  <si>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</si>
  <si>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</si>
  <si>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</si>
  <si>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</si>
  <si>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</si>
  <si>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</si>
  <si>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</si>
  <si>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</si>
  <si>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</si>
  <si>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</si>
  <si>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</si>
  <si>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</si>
  <si>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</si>
  <si>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</si>
  <si>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</si>
  <si>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</si>
  <si>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</si>
  <si>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</si>
  <si>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</si>
  <si>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</si>
  <si>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</si>
  <si>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</si>
  <si>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</si>
  <si>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</si>
  <si>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</si>
  <si>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</si>
  <si>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</si>
  <si>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</si>
  <si>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</si>
  <si>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</si>
  <si>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</si>
  <si>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</si>
  <si>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</si>
  <si>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</si>
  <si>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</si>
  <si>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</si>
  <si>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</si>
  <si>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</si>
  <si>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</si>
  <si>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</si>
  <si>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</si>
  <si>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</si>
  <si>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</si>
  <si>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</si>
  <si>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</si>
  <si>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</si>
  <si>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</si>
  <si>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</si>
  <si>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</si>
  <si>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</si>
  <si>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</si>
  <si>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</si>
  <si>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</si>
  <si>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</si>
  <si>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</si>
  <si>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</si>
  <si>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</si>
  <si>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</si>
  <si>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</si>
  <si>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</si>
  <si>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</si>
  <si>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</si>
  <si>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</si>
  <si>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</si>
  <si>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</si>
  <si>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</si>
  <si>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</si>
  <si>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</si>
  <si>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</si>
  <si>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</si>
  <si>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</si>
  <si>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</si>
  <si>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</si>
  <si>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</si>
  <si>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</si>
  <si>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</si>
  <si>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</si>
  <si>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</si>
  <si>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</si>
  <si>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</si>
  <si>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</si>
  <si>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</si>
  <si>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</si>
  <si>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</si>
  <si>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</si>
  <si>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</si>
  <si>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</si>
  <si>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</si>
  <si>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</si>
  <si>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</si>
  <si>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</si>
  <si>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</si>
  <si>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</si>
  <si>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</si>
  <si>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</si>
  <si>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</si>
  <si>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</si>
  <si>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</si>
  <si>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</si>
  <si>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</si>
  <si>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</si>
  <si>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</si>
  <si>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</si>
  <si>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</si>
  <si>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</si>
  <si>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</si>
  <si>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</si>
  <si>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</si>
  <si>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</si>
  <si>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</si>
  <si>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</si>
  <si>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</si>
  <si>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</si>
  <si>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</si>
  <si>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</si>
  <si>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</si>
  <si>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</si>
  <si>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</si>
  <si>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</si>
  <si>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</si>
  <si>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</si>
  <si>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</si>
  <si>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</si>
  <si>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</si>
  <si>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</si>
  <si>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</si>
  <si>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</si>
  <si>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</si>
  <si>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</si>
  <si>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</si>
  <si>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</si>
  <si>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</si>
  <si>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</si>
  <si>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</si>
  <si>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</si>
  <si>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</si>
  <si>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</si>
  <si>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</si>
  <si>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</si>
  <si>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</si>
  <si>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</si>
  <si>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</si>
  <si>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</si>
  <si>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</si>
  <si>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</si>
  <si>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</si>
  <si>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</si>
  <si>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</si>
  <si>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</si>
  <si>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</si>
  <si>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</si>
  <si>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</si>
  <si>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</si>
  <si>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</si>
  <si>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</si>
  <si>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</si>
  <si>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</si>
  <si>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</si>
  <si>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</si>
  <si>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</si>
  <si>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</si>
  <si>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</si>
  <si>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</si>
  <si>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</si>
  <si>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</si>
  <si>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</si>
  <si>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</si>
  <si>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</si>
  <si>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</si>
  <si>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</si>
  <si>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</si>
  <si>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</si>
  <si>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</si>
  <si>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</si>
  <si>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</si>
  <si>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</si>
  <si>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</si>
  <si>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</si>
  <si>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</si>
  <si>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</si>
  <si>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</si>
  <si>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</si>
  <si>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</si>
  <si>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</si>
  <si>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</si>
  <si>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</si>
  <si>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</si>
  <si>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</si>
  <si>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</si>
  <si>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</si>
  <si>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</si>
  <si>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</si>
  <si>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</si>
  <si>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</si>
  <si>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</si>
  <si>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</si>
  <si>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</si>
  <si>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</si>
  <si>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</si>
  <si>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</si>
  <si>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</si>
  <si>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</si>
  <si>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</si>
  <si>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</si>
  <si>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</si>
  <si>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</si>
  <si>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</si>
  <si>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</si>
  <si>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</si>
  <si>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</si>
  <si>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</si>
  <si>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</si>
  <si>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</si>
  <si>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</si>
  <si>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</si>
  <si>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</si>
  <si>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</si>
  <si>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</si>
  <si>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</si>
  <si>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</si>
  <si>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</si>
  <si>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</si>
  <si>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</si>
  <si>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</si>
  <si>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</si>
  <si>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</si>
  <si>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</si>
  <si>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</si>
  <si>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</si>
  <si>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</si>
  <si>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</si>
  <si>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</si>
  <si>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</si>
  <si>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</si>
  <si>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</si>
  <si>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</si>
  <si>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</si>
  <si>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</si>
  <si>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</si>
  <si>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</si>
  <si>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</si>
  <si>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</si>
  <si>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</si>
  <si>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</si>
  <si>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</si>
  <si>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</si>
  <si>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</si>
  <si>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</si>
  <si>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</si>
  <si>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</si>
  <si>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</si>
  <si>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</si>
  <si>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</si>
  <si>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</si>
  <si>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</si>
  <si>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</si>
  <si>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</si>
  <si>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</si>
  <si>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</si>
  <si>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</si>
  <si>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</si>
  <si>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</si>
  <si>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</si>
  <si>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</si>
  <si>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</si>
  <si>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</si>
  <si>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</si>
  <si>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</si>
  <si>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</si>
  <si>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</si>
  <si>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</si>
  <si>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</si>
  <si>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</si>
  <si>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</si>
  <si>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</si>
  <si>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</si>
  <si>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</si>
  <si>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</si>
  <si>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</si>
  <si>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</si>
  <si>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</si>
  <si>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</si>
  <si>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</si>
  <si>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</si>
  <si>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</si>
  <si>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</si>
  <si>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</si>
  <si>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</si>
  <si>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</si>
  <si>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</si>
  <si>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</si>
  <si>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</si>
  <si>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</si>
  <si>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</si>
  <si>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</si>
  <si>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</si>
  <si>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</si>
  <si>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</si>
  <si>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</si>
  <si>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</si>
  <si>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</si>
  <si>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</si>
  <si>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</si>
  <si>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</si>
  <si>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</si>
  <si>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</si>
  <si>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</si>
  <si>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</si>
  <si>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</si>
  <si>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</si>
  <si>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</si>
  <si>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</si>
  <si>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</si>
  <si>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</si>
  <si>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</si>
  <si>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</si>
  <si>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</si>
  <si>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</si>
  <si>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</si>
  <si>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</si>
  <si>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</si>
  <si>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</si>
  <si>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</si>
  <si>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</si>
  <si>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</si>
  <si>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</si>
  <si>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</si>
  <si>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</si>
  <si>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</si>
  <si>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</si>
  <si>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</si>
  <si>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</si>
  <si>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</si>
  <si>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</si>
  <si>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</si>
  <si>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</si>
  <si>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</si>
  <si>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</si>
  <si>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</si>
  <si>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</si>
  <si>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</si>
  <si>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</si>
  <si>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</si>
  <si>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</si>
  <si>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</si>
  <si>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</si>
  <si>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</si>
  <si>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</si>
  <si>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</si>
  <si>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</si>
  <si>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</si>
  <si>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</si>
  <si>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</si>
  <si>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</si>
  <si>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</si>
  <si>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</si>
  <si>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</si>
  <si>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</si>
  <si>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</si>
  <si>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</si>
  <si>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</si>
  <si>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</si>
  <si>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</si>
  <si>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</si>
  <si>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</si>
  <si>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</si>
  <si>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</si>
  <si>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</si>
  <si>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</si>
  <si>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</si>
  <si>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</si>
  <si>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</si>
  <si>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</si>
  <si>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</si>
  <si>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</si>
  <si>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</si>
  <si>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</si>
  <si>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</si>
  <si>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</si>
  <si>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</si>
  <si>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</si>
  <si>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</si>
  <si>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</si>
  <si>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</si>
  <si>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</si>
  <si>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</si>
  <si>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</si>
  <si>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</si>
  <si>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</si>
  <si>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</si>
  <si>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</si>
  <si>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</si>
  <si>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</si>
  <si>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</si>
  <si>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</si>
  <si>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</si>
  <si>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</si>
  <si>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</si>
  <si>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</si>
  <si>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</si>
  <si>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</si>
  <si>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</si>
  <si>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</si>
  <si>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</si>
  <si>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</si>
  <si>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</si>
  <si>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</si>
  <si>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</si>
  <si>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</si>
  <si>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</si>
  <si>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</si>
  <si>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</si>
  <si>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</si>
  <si>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</si>
  <si>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</si>
  <si>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</si>
  <si>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</si>
  <si>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</si>
  <si>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</si>
  <si>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</si>
  <si>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</si>
  <si>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</si>
  <si>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</si>
  <si>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</si>
  <si>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</si>
  <si>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</si>
  <si>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</si>
  <si>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</si>
  <si>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</si>
  <si>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</si>
  <si>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</si>
  <si>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</si>
  <si>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</si>
  <si>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</si>
  <si>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</si>
  <si>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</si>
  <si>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</si>
  <si>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</si>
  <si>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</si>
  <si>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</si>
  <si>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</si>
  <si>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</si>
  <si>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</si>
  <si>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</si>
  <si>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</si>
  <si>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</si>
  <si>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</si>
  <si>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</si>
  <si>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</si>
  <si>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</si>
  <si>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</si>
  <si>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</si>
  <si>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</si>
  <si>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</si>
  <si>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</si>
  <si>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</si>
  <si>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</si>
  <si>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</si>
  <si>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</si>
  <si>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</si>
  <si>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</si>
  <si>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</si>
  <si>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</si>
  <si>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</si>
  <si>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</si>
  <si>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</si>
  <si>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</si>
  <si>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</si>
  <si>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</si>
  <si>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</si>
  <si>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</si>
  <si>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</si>
  <si>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</si>
  <si>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</si>
  <si>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</si>
  <si>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</si>
  <si>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</si>
  <si>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</si>
  <si>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</si>
  <si>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</si>
  <si>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</si>
  <si>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</si>
  <si>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</si>
  <si>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</si>
  <si>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</si>
  <si>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</si>
  <si>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</si>
  <si>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</si>
  <si>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</si>
  <si>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</si>
  <si>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</si>
  <si>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</si>
  <si>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</si>
  <si>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</si>
  <si>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</si>
  <si>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</si>
  <si>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</si>
  <si>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</si>
  <si>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</si>
  <si>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</si>
  <si>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</si>
  <si>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</si>
  <si>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</si>
  <si>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</si>
  <si>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</si>
  <si>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</si>
  <si>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</si>
  <si>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</si>
  <si>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</si>
  <si>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</si>
  <si>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</si>
  <si>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</si>
  <si>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</si>
  <si>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</si>
  <si>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</si>
  <si>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</si>
  <si>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</si>
  <si>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</si>
  <si>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</si>
  <si>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</si>
  <si>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</si>
  <si>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</si>
  <si>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</si>
  <si>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</si>
  <si>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</si>
  <si>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</si>
  <si>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</si>
  <si>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</si>
  <si>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</si>
  <si>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</si>
  <si>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</si>
  <si>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</si>
  <si>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</si>
  <si>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</si>
  <si>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</si>
  <si>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</si>
  <si>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</si>
  <si>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</si>
  <si>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</si>
  <si>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</si>
  <si>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</si>
  <si>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</si>
  <si>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</si>
  <si>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</si>
  <si>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</si>
  <si>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</si>
  <si>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</si>
  <si>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</si>
  <si>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</si>
  <si>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</si>
  <si>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</si>
  <si>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</si>
  <si>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</si>
  <si>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</si>
  <si>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</si>
  <si>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</si>
  <si>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</si>
  <si>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</si>
  <si>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</si>
  <si>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</si>
  <si>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</si>
  <si>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</si>
  <si>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</si>
  <si>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</si>
  <si>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</si>
  <si>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</si>
  <si>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</si>
  <si>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</si>
  <si>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</si>
  <si>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</si>
  <si>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</si>
  <si>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</si>
  <si>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</si>
  <si>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</si>
  <si>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</si>
  <si>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</si>
  <si>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</si>
  <si>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</si>
  <si>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</si>
  <si>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</si>
  <si>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</si>
  <si>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</si>
  <si>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</si>
  <si>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</si>
  <si>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</si>
  <si>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</si>
  <si>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</si>
  <si>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</si>
  <si>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</si>
  <si>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</si>
  <si>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</si>
  <si>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</si>
  <si>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</si>
  <si>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</si>
  <si>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</si>
  <si>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</si>
  <si>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</si>
  <si>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</si>
  <si>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</si>
  <si>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</si>
  <si>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</si>
  <si>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</si>
  <si>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</si>
  <si>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</si>
  <si>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</si>
  <si>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</si>
  <si>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</si>
  <si>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</si>
  <si>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</si>
  <si>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</si>
  <si>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</si>
  <si>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</si>
  <si>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</si>
  <si>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</si>
  <si>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</si>
  <si>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</si>
  <si>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</si>
  <si>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</si>
  <si>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</si>
  <si>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</si>
  <si>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</si>
  <si>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</si>
  <si>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</si>
  <si>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</si>
  <si>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</si>
  <si>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</si>
  <si>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</si>
  <si>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</si>
  <si>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</si>
  <si>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</si>
  <si>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</si>
  <si>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</si>
  <si>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</si>
  <si>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</si>
  <si>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</si>
  <si>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</si>
  <si>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</si>
  <si>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</si>
  <si>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</si>
  <si>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</si>
  <si>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</si>
  <si>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</si>
  <si>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</si>
  <si>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</si>
  <si>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</si>
  <si>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</si>
  <si>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</si>
  <si>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</si>
  <si>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</si>
  <si>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</si>
  <si>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</si>
  <si>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</si>
  <si>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</si>
  <si>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</si>
  <si>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</si>
  <si>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</si>
  <si>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</si>
  <si>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</si>
  <si>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</si>
  <si>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</si>
  <si>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</si>
  <si>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</si>
  <si>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</si>
  <si>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</si>
  <si>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</si>
  <si>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</si>
  <si>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</si>
  <si>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</si>
  <si>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</si>
  <si>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</si>
  <si>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</si>
  <si>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</si>
  <si>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</si>
  <si>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</si>
  <si>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</si>
  <si>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</si>
  <si>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</si>
  <si>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</si>
  <si>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</si>
  <si>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</si>
  <si>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</si>
  <si>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</si>
  <si>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</si>
  <si>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</si>
  <si>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</si>
  <si>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</si>
  <si>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</si>
  <si>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</si>
  <si>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</si>
  <si>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</si>
  <si>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</si>
  <si>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</si>
  <si>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</si>
  <si>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</si>
  <si>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</si>
  <si>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</si>
  <si>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</si>
  <si>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</si>
  <si>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</si>
  <si>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</si>
  <si>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</si>
  <si>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</si>
  <si>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</si>
  <si>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</si>
  <si>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</si>
  <si>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</si>
  <si>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</si>
  <si>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</si>
  <si>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</si>
  <si>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</si>
  <si>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</si>
  <si>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</si>
  <si>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</si>
  <si>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</si>
  <si>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</si>
  <si>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</si>
  <si>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</si>
  <si>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</si>
  <si>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</si>
  <si>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</si>
  <si>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</si>
  <si>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</si>
  <si>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</si>
  <si>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</si>
  <si>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</si>
  <si>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</si>
  <si>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</si>
  <si>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</si>
  <si>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</si>
  <si>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</si>
  <si>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</si>
  <si>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</si>
  <si>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</si>
  <si>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</si>
  <si>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</si>
  <si>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</si>
  <si>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</si>
  <si>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</si>
  <si>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</si>
  <si>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</si>
  <si>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</si>
  <si>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</si>
  <si>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</si>
  <si>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</si>
  <si>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</si>
  <si>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</si>
  <si>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</si>
  <si>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</si>
  <si>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</si>
  <si>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</si>
  <si>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</si>
  <si>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</si>
  <si>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</si>
  <si>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</si>
  <si>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</si>
  <si>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</si>
  <si>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</si>
  <si>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</si>
  <si>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</si>
  <si>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</si>
  <si>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</si>
  <si>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</si>
  <si>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</si>
  <si>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</si>
  <si>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</si>
  <si>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</si>
  <si>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</si>
  <si>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</si>
  <si>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</si>
  <si>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</si>
  <si>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</si>
  <si>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</si>
  <si>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</si>
  <si>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</si>
  <si>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</si>
  <si>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</si>
  <si>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</si>
  <si>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</si>
  <si>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</si>
  <si>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</si>
  <si>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</si>
  <si>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</si>
  <si>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</si>
  <si>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</si>
  <si>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</si>
  <si>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</si>
  <si>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</si>
  <si>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</si>
  <si>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</si>
  <si>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</si>
  <si>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</si>
  <si>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</si>
  <si>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</si>
  <si>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</si>
  <si>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</si>
  <si>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</si>
  <si>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</si>
  <si>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</si>
  <si>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</si>
  <si>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</si>
  <si>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</si>
  <si>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</si>
  <si>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</si>
  <si>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</si>
  <si>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</si>
  <si>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</si>
  <si>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</si>
  <si>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</si>
  <si>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</si>
  <si>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</si>
  <si>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</si>
  <si>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</si>
  <si>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</si>
  <si>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</si>
  <si>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</si>
  <si>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</si>
  <si>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</si>
  <si>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</si>
  <si>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</si>
  <si>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</si>
  <si>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</si>
  <si>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</si>
  <si>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</si>
  <si>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</si>
  <si>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</si>
  <si>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</si>
  <si>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</si>
  <si>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</si>
  <si>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</si>
  <si>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</si>
  <si>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</si>
  <si>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</si>
  <si>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</si>
  <si>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</si>
  <si>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</si>
  <si>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</si>
  <si>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</si>
  <si>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</si>
  <si>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</si>
  <si>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</si>
  <si>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</si>
  <si>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</si>
  <si>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</si>
  <si>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</si>
  <si>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</si>
  <si>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</si>
  <si>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</si>
  <si>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</si>
  <si>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</si>
  <si>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</si>
  <si>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</si>
  <si>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</si>
  <si>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</si>
  <si>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</si>
  <si>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</si>
  <si>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</si>
  <si>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</si>
  <si>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</si>
  <si>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</si>
  <si>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</si>
  <si>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</si>
  <si>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</si>
  <si>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</si>
  <si>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</si>
  <si>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</si>
  <si>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</si>
  <si>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</si>
  <si>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</si>
  <si>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</si>
  <si>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</si>
  <si>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</si>
  <si>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</si>
  <si>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</si>
  <si>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</si>
  <si>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</si>
  <si>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</si>
  <si>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</si>
  <si>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</si>
  <si>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</si>
  <si>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</si>
  <si>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</si>
  <si>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</si>
  <si>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</si>
  <si>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</si>
  <si>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</si>
  <si>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</si>
  <si>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</si>
  <si>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</si>
  <si>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</si>
  <si>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</si>
  <si>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</si>
  <si>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</si>
  <si>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</si>
  <si>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</si>
  <si>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</si>
  <si>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</si>
  <si>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</si>
  <si>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</si>
  <si>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</si>
  <si>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</si>
  <si>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</si>
  <si>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</si>
  <si>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</si>
  <si>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</si>
  <si>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</si>
  <si>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</si>
  <si>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</si>
  <si>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</si>
  <si>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</si>
  <si>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</si>
  <si>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</si>
  <si>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</si>
  <si>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</si>
  <si>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</si>
  <si>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</si>
  <si>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</si>
  <si>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</si>
  <si>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</si>
  <si>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</si>
  <si>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</si>
  <si>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</si>
  <si>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</si>
  <si>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</si>
  <si>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</si>
  <si>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</si>
  <si>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</si>
  <si>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</si>
  <si>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</si>
  <si>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</si>
  <si>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</si>
  <si>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</si>
  <si>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</si>
  <si>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</si>
  <si>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</si>
  <si>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</si>
  <si>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</si>
  <si>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</si>
  <si>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</si>
  <si>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</si>
  <si>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</si>
  <si>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</si>
  <si>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</si>
  <si>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</si>
  <si>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</si>
  <si>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</si>
  <si>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</si>
  <si>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</si>
  <si>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</si>
  <si>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</si>
  <si>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</si>
  <si>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</si>
  <si>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</si>
  <si>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</si>
  <si>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</si>
  <si>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</si>
  <si>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</si>
  <si>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</si>
  <si>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</si>
  <si>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</si>
  <si>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</si>
  <si>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</si>
  <si>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</si>
  <si>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</si>
  <si>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</si>
  <si>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</si>
  <si>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</si>
  <si>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</si>
  <si>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</si>
  <si>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</si>
  <si>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</si>
  <si>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</si>
  <si>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</si>
  <si>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</si>
  <si>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</si>
  <si>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</si>
  <si>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</si>
  <si>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</si>
  <si>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</si>
  <si>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</si>
  <si>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</si>
  <si>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</si>
  <si>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</si>
  <si>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</si>
  <si>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</si>
  <si>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</si>
  <si>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</si>
  <si>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</si>
  <si>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</si>
  <si>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</si>
  <si>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</si>
  <si>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</si>
  <si>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</si>
  <si>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</si>
  <si>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</si>
  <si>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</si>
  <si>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</si>
  <si>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</si>
  <si>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</si>
  <si>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</si>
  <si>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</si>
  <si>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</si>
  <si>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</si>
  <si>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</si>
  <si>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</si>
  <si>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</si>
  <si>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</si>
  <si>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</si>
  <si>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</si>
  <si>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</si>
  <si>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</si>
  <si>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</si>
  <si>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</si>
  <si>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</si>
  <si>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</si>
  <si>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</si>
  <si>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</si>
  <si>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</si>
  <si>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</si>
  <si>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</si>
  <si>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</si>
  <si>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</si>
  <si>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</si>
  <si>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</si>
  <si>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</si>
  <si>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</si>
  <si>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</si>
  <si>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</si>
  <si>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</si>
  <si>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</si>
  <si>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</si>
  <si>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</si>
  <si>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</si>
  <si>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</si>
  <si>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</si>
  <si>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</si>
  <si>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</si>
  <si>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</si>
  <si>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</si>
  <si>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</si>
  <si>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</si>
  <si>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</si>
  <si>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</si>
  <si>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</si>
  <si>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</si>
  <si>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</si>
  <si>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</si>
  <si>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</si>
  <si>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</si>
  <si>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</si>
  <si>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</si>
  <si>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</si>
  <si>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</si>
  <si>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</si>
  <si>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</si>
  <si>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</si>
  <si>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</si>
  <si>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</si>
  <si>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</si>
  <si>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</si>
  <si>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</si>
  <si>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</si>
  <si>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</si>
  <si>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</si>
  <si>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</si>
  <si>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</si>
  <si>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</si>
  <si>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</si>
  <si>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</si>
  <si>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</si>
  <si>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</si>
  <si>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</si>
  <si>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</si>
  <si>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</si>
  <si>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</si>
  <si>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</si>
  <si>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</si>
  <si>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</si>
  <si>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</si>
  <si>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</si>
  <si>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</si>
  <si>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</si>
  <si>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</si>
  <si>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</si>
  <si>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</si>
  <si>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</si>
  <si>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</si>
  <si>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</si>
  <si>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</si>
  <si>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</si>
  <si>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</si>
  <si>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</si>
  <si>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</si>
  <si>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</si>
  <si>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</si>
  <si>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</si>
  <si>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</si>
  <si>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</si>
  <si>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</si>
  <si>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</si>
  <si>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</si>
  <si>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</si>
  <si>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</si>
  <si>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</si>
  <si>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</si>
  <si>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</si>
  <si>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</si>
  <si>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</si>
  <si>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</si>
  <si>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</si>
  <si>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</si>
  <si>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</si>
  <si>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</si>
  <si>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</si>
  <si>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</si>
  <si>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</si>
  <si>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</si>
  <si>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</si>
  <si>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</si>
  <si>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</si>
  <si>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</si>
  <si>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</si>
  <si>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</si>
  <si>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</si>
  <si>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</si>
  <si>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</si>
  <si>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</si>
  <si>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</si>
  <si>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</si>
  <si>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</si>
  <si>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</si>
  <si>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</si>
  <si>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</si>
  <si>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</si>
  <si>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</si>
  <si>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</si>
  <si>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</si>
  <si>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</si>
  <si>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</si>
  <si>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</si>
  <si>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</si>
  <si>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</si>
  <si>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</si>
  <si>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</si>
  <si>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</si>
  <si>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</si>
  <si>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</si>
  <si>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</si>
  <si>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</si>
  <si>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</si>
  <si>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</si>
  <si>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</si>
  <si>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</si>
  <si>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</si>
  <si>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</si>
  <si>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</si>
  <si>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</si>
  <si>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</si>
  <si>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</si>
  <si>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</si>
  <si>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</si>
  <si>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</si>
  <si>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</si>
  <si>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</si>
  <si>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</si>
  <si>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</si>
  <si>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</si>
  <si>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</si>
  <si>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</si>
  <si>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</si>
  <si>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</si>
  <si>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</si>
  <si>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</si>
  <si>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</si>
  <si>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</si>
  <si>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</si>
  <si>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</si>
  <si>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</si>
  <si>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</si>
  <si>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</si>
  <si>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</si>
  <si>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</si>
  <si>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</si>
  <si>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</si>
  <si>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</si>
  <si>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</si>
  <si>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</si>
  <si>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</si>
  <si>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</si>
  <si>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</si>
  <si>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</si>
  <si>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</si>
  <si>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</si>
  <si>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</si>
  <si>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</si>
  <si>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</si>
  <si>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</si>
  <si>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</si>
  <si>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</si>
  <si>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</si>
  <si>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</si>
  <si>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</si>
  <si>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</si>
  <si>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</si>
  <si>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</si>
  <si>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</si>
  <si>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</si>
  <si>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</si>
  <si>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</si>
  <si>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</si>
  <si>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</si>
  <si>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</si>
  <si>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</si>
  <si>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</si>
  <si>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</si>
  <si>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</si>
  <si>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</si>
  <si>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</si>
  <si>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</si>
  <si>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</si>
  <si>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</si>
  <si>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</si>
  <si>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</si>
  <si>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</si>
  <si>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</si>
  <si>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</si>
  <si>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</si>
  <si>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</si>
  <si>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</si>
  <si>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</si>
  <si>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</si>
  <si>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</si>
  <si>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</si>
  <si>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</si>
  <si>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</si>
  <si>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</si>
  <si>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</si>
  <si>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</si>
  <si>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</si>
  <si>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</si>
  <si>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</si>
  <si>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</si>
  <si>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</si>
  <si>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</si>
  <si>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</si>
  <si>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</si>
  <si>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</si>
  <si>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</si>
  <si>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</si>
  <si>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</si>
  <si>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</si>
  <si>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</si>
  <si>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</si>
  <si>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</si>
  <si>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</si>
  <si>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</si>
  <si>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</si>
  <si>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</si>
  <si>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</si>
  <si>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</si>
  <si>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</si>
  <si>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</si>
  <si>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</si>
  <si>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</si>
  <si>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</si>
  <si>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</si>
  <si>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</si>
  <si>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</si>
  <si>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</si>
  <si>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</si>
  <si>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</si>
  <si>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</si>
  <si>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</si>
  <si>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</si>
  <si>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</si>
  <si>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</si>
  <si>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</si>
  <si>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</si>
  <si>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</si>
  <si>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</si>
  <si>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</si>
  <si>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</si>
  <si>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</si>
  <si>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</si>
  <si>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</si>
  <si>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</si>
  <si>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</si>
  <si>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</si>
  <si>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</si>
  <si>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</si>
  <si>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</si>
  <si>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</si>
  <si>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</si>
  <si>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</si>
  <si>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</si>
  <si>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</si>
  <si>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</si>
  <si>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</si>
  <si>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</si>
  <si>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</si>
  <si>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</si>
  <si>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</si>
  <si>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</si>
  <si>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</si>
  <si>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</si>
  <si>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</si>
  <si>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</si>
  <si>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</si>
  <si>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</si>
  <si>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</si>
  <si>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</si>
  <si>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</si>
  <si>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</si>
  <si>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</si>
  <si>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</si>
  <si>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</si>
  <si>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</si>
  <si>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</si>
  <si>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</si>
  <si>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</si>
  <si>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</si>
  <si>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</si>
  <si>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</si>
  <si>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</si>
  <si>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</si>
  <si>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</si>
  <si>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</si>
  <si>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</si>
  <si>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</si>
  <si>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</si>
  <si>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</si>
  <si>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</si>
  <si>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</si>
  <si>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</si>
  <si>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</si>
  <si>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</si>
  <si>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</si>
  <si>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</si>
  <si>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</si>
  <si>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</si>
  <si>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</si>
  <si>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</si>
  <si>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</si>
  <si>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</si>
  <si>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</si>
  <si>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</si>
  <si>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</si>
  <si>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</si>
  <si>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</si>
  <si>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</si>
  <si>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</si>
  <si>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</si>
  <si>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</si>
  <si>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</si>
  <si>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</si>
  <si>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</si>
  <si>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</si>
  <si>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</si>
  <si>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</si>
  <si>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</si>
  <si>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</si>
  <si>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</si>
  <si>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</si>
  <si>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</si>
  <si>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</si>
  <si>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</si>
  <si>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</si>
  <si>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</si>
  <si>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</si>
  <si>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</si>
  <si>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</si>
  <si>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</si>
  <si>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</si>
  <si>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</si>
  <si>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</si>
  <si>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</si>
  <si>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</si>
  <si>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</si>
  <si>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</si>
  <si>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</si>
  <si>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</si>
  <si>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</si>
  <si>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</si>
  <si>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</si>
  <si>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</si>
  <si>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</si>
  <si>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</si>
  <si>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</si>
  <si>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</si>
  <si>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</si>
  <si>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</si>
  <si>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</si>
  <si>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</si>
  <si>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</si>
  <si>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</si>
  <si>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</si>
  <si>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</si>
  <si>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</si>
  <si>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</si>
  <si>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</si>
  <si>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</si>
  <si>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</si>
  <si>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</si>
  <si>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</si>
  <si>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</si>
  <si>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</si>
  <si>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</si>
  <si>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</si>
  <si>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</si>
  <si>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</si>
  <si>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</si>
  <si>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</si>
  <si>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</si>
  <si>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</si>
  <si>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</si>
  <si>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</si>
  <si>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</si>
  <si>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</si>
  <si>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</si>
  <si>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</si>
  <si>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</si>
  <si>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</si>
  <si>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</si>
  <si>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</si>
  <si>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</si>
  <si>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</si>
  <si>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</si>
  <si>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</si>
  <si>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</si>
  <si>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</si>
  <si>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</si>
  <si>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</si>
  <si>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</si>
  <si>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</si>
  <si>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</si>
  <si>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</si>
  <si>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</si>
  <si>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</si>
  <si>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</si>
  <si>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</si>
  <si>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</si>
  <si>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</si>
  <si>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</si>
  <si>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</si>
  <si>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</si>
  <si>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</si>
  <si>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</si>
  <si>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</si>
  <si>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</si>
  <si>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</si>
  <si>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</si>
  <si>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</si>
  <si>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</si>
  <si>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</si>
  <si>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</si>
  <si>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</si>
  <si>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</si>
  <si>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</si>
  <si>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</si>
  <si>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</si>
  <si>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</si>
  <si>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</si>
  <si>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</si>
  <si>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</si>
  <si>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</si>
  <si>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</si>
  <si>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</si>
  <si>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</si>
  <si>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</si>
  <si>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</si>
  <si>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</si>
  <si>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</si>
  <si>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</si>
  <si>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</si>
  <si>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</si>
  <si>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</si>
  <si>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</si>
  <si>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</si>
  <si>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</si>
  <si>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</si>
  <si>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</si>
  <si>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</si>
  <si>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</si>
  <si>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</si>
  <si>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</si>
  <si>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</si>
  <si>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</si>
  <si>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</si>
  <si>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</si>
  <si>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</si>
  <si>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</si>
  <si>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</si>
  <si>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</si>
  <si>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</si>
  <si>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</si>
  <si>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</si>
  <si>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</si>
  <si>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</si>
  <si>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</si>
  <si>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</si>
  <si>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</si>
  <si>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</si>
  <si>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</si>
  <si>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</si>
  <si>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</si>
  <si>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</si>
  <si>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</si>
  <si>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</si>
  <si>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</si>
  <si>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</si>
  <si>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</si>
  <si>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</si>
  <si>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</si>
  <si>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</si>
  <si>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</si>
  <si>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</si>
  <si>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</si>
  <si>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</si>
  <si>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</si>
  <si>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</si>
  <si>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</si>
  <si>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</si>
  <si>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</si>
  <si>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</si>
  <si>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</si>
  <si>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</si>
  <si>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</si>
  <si>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</si>
  <si>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</si>
  <si>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</si>
  <si>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</si>
  <si>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</si>
  <si>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</si>
  <si>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</si>
  <si>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</si>
  <si>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</si>
  <si>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</si>
  <si>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</si>
  <si>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</si>
  <si>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</si>
  <si>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</si>
  <si>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</si>
  <si>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</si>
  <si>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</si>
  <si>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</si>
  <si>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</si>
  <si>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</si>
  <si>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</si>
  <si>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</si>
  <si>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</si>
  <si>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</si>
  <si>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</si>
  <si>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</si>
  <si>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</si>
  <si>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</si>
  <si>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</si>
  <si>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</si>
  <si>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</si>
  <si>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</si>
  <si>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</si>
  <si>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</si>
  <si>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</si>
  <si>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</si>
  <si>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</si>
  <si>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</si>
  <si>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</si>
  <si>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</si>
  <si>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</si>
  <si>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</si>
  <si>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</si>
  <si>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</si>
  <si>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</si>
  <si>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</si>
  <si>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</si>
  <si>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</si>
  <si>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</si>
  <si>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</si>
  <si>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</si>
  <si>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</si>
  <si>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</si>
  <si>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</si>
  <si>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</si>
  <si>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</si>
  <si>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</si>
  <si>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</si>
  <si>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</si>
  <si>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</si>
  <si>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</si>
  <si>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</si>
  <si>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</si>
  <si>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</si>
  <si>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</si>
  <si>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</si>
  <si>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</si>
  <si>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</si>
  <si>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</si>
  <si>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</si>
  <si>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</si>
  <si>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</si>
  <si>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</si>
  <si>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</si>
  <si>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</si>
  <si>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</si>
  <si>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</si>
  <si>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</si>
  <si>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</si>
  <si>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</si>
  <si>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</si>
  <si>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</si>
  <si>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</si>
  <si>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</si>
  <si>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</si>
  <si>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</si>
  <si>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</si>
  <si>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</si>
  <si>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</si>
  <si>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</si>
  <si>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</si>
  <si>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</si>
  <si>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</si>
  <si>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</si>
  <si>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</si>
  <si>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</si>
  <si>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</si>
  <si>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</si>
  <si>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</si>
  <si>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</si>
  <si>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</si>
  <si>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</si>
  <si>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</si>
  <si>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</si>
  <si>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</si>
  <si>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</si>
  <si>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</si>
  <si>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</si>
  <si>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</si>
  <si>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</si>
  <si>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</si>
  <si>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</si>
  <si>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</si>
  <si>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</si>
  <si>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</si>
  <si>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</si>
  <si>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</si>
  <si>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</si>
  <si>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</si>
  <si>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</si>
  <si>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</si>
  <si>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</si>
  <si>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</si>
  <si>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</si>
  <si>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</si>
  <si>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</si>
  <si>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</si>
  <si>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</si>
  <si>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</si>
  <si>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</si>
  <si>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</si>
  <si>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</si>
  <si>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</si>
  <si>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</si>
  <si>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</si>
  <si>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</si>
  <si>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</si>
  <si>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</si>
  <si>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</si>
  <si>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</si>
  <si>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</si>
  <si>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</si>
  <si>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</si>
  <si>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</si>
  <si>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</si>
  <si>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</si>
  <si>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</si>
  <si>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</si>
  <si>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</si>
  <si>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</si>
  <si>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</si>
  <si>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</si>
  <si>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</si>
  <si>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</si>
  <si>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</si>
  <si>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</si>
  <si>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</si>
  <si>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</si>
  <si>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</si>
  <si>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</si>
  <si>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</si>
  <si>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</si>
  <si>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</si>
  <si>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</si>
  <si>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</si>
  <si>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</si>
  <si>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</si>
  <si>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</si>
  <si>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</si>
  <si>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</si>
  <si>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</si>
  <si>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</si>
  <si>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</si>
  <si>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</si>
  <si>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</si>
  <si>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</si>
  <si>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</si>
  <si>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</si>
  <si>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</si>
  <si>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</si>
  <si>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</si>
  <si>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</si>
  <si>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</si>
  <si>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</si>
  <si>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</si>
  <si>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</si>
  <si>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</si>
  <si>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</si>
  <si>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</si>
  <si>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</si>
  <si>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</si>
  <si>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</si>
  <si>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</si>
  <si>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</si>
  <si>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</si>
  <si>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</si>
  <si>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</si>
  <si>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</si>
  <si>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</si>
  <si>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</si>
  <si>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</si>
  <si>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</si>
  <si>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</si>
  <si>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</si>
  <si>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</si>
  <si>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</si>
  <si>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</si>
  <si>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</si>
  <si>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</si>
  <si>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</si>
  <si>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</si>
  <si>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</si>
  <si>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</si>
  <si>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</si>
  <si>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</si>
  <si>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</si>
  <si>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</si>
  <si>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</si>
  <si>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</si>
  <si>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</si>
  <si>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</si>
  <si>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</si>
  <si>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</si>
  <si>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</si>
  <si>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</si>
  <si>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</si>
  <si>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</si>
  <si>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</si>
  <si>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</si>
  <si>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</si>
  <si>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</si>
  <si>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</si>
  <si>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</si>
  <si>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</si>
  <si>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</si>
  <si>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</si>
  <si>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</si>
  <si>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</si>
  <si>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</si>
  <si>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</si>
  <si>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</si>
  <si>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</si>
  <si>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</si>
  <si>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</si>
  <si>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</si>
  <si>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</si>
  <si>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</si>
  <si>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</si>
  <si>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</si>
  <si>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</si>
  <si>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</si>
  <si>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</si>
  <si>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</si>
  <si>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</si>
  <si>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</si>
  <si>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</si>
  <si>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</si>
  <si>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</si>
  <si>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</si>
  <si>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</si>
  <si>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</si>
  <si>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</si>
  <si>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</si>
  <si>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</si>
  <si>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</si>
  <si>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</si>
  <si>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</si>
  <si>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</si>
  <si>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</si>
  <si>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</si>
  <si>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</si>
  <si>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</si>
  <si>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</si>
  <si>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</si>
  <si>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</si>
  <si>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</si>
  <si>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</si>
  <si>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</si>
  <si>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</si>
  <si>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</si>
  <si>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</si>
  <si>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</si>
  <si>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</si>
  <si>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</si>
  <si>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</si>
  <si>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</si>
  <si>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</si>
  <si>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</si>
  <si>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</si>
  <si>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</si>
  <si>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</si>
  <si>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</si>
  <si>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</si>
  <si>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</si>
  <si>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</si>
  <si>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</si>
  <si>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</si>
  <si>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</si>
  <si>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</si>
  <si>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</si>
  <si>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</si>
  <si>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</si>
  <si>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</si>
  <si>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</si>
  <si>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</si>
  <si>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</si>
  <si>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</si>
  <si>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</si>
  <si>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</si>
  <si>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</si>
  <si>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</si>
  <si>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</si>
  <si>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</si>
  <si>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</si>
  <si>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</si>
  <si>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</si>
  <si>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</si>
  <si>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</si>
  <si>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</si>
  <si>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</si>
  <si>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</si>
  <si>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</si>
  <si>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</si>
  <si>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</si>
  <si>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</si>
  <si>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</si>
  <si>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</si>
  <si>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</si>
  <si>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</si>
  <si>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</si>
  <si>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</si>
  <si>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</si>
  <si>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</si>
  <si>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</si>
  <si>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</si>
  <si>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</si>
  <si>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</si>
  <si>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</si>
  <si>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</si>
  <si>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</si>
  <si>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</si>
  <si>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</si>
  <si>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</si>
  <si>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</si>
  <si>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</si>
  <si>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</si>
  <si>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</si>
  <si>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</si>
  <si>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</si>
  <si>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</si>
  <si>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</si>
  <si>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</si>
  <si>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</si>
  <si>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</si>
  <si>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</si>
  <si>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</si>
  <si>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</si>
  <si>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</si>
  <si>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</si>
  <si>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</si>
  <si>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</si>
  <si>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</si>
  <si>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</si>
  <si>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</si>
  <si>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</si>
  <si>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</si>
  <si>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</si>
  <si>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</si>
  <si>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</si>
  <si>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</si>
  <si>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</si>
  <si>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</si>
  <si>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</si>
  <si>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</si>
  <si>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</si>
  <si>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</si>
  <si>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</si>
  <si>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</si>
  <si>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</si>
  <si>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</si>
  <si>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</si>
  <si>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</si>
  <si>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</si>
  <si>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</si>
  <si>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</si>
  <si>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</si>
  <si>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</si>
  <si>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</si>
  <si>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</si>
  <si>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</si>
  <si>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</si>
  <si>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</si>
  <si>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</si>
  <si>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</si>
  <si>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</si>
  <si>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</si>
  <si>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</si>
  <si>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</si>
  <si>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</si>
  <si>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</si>
  <si>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</si>
  <si>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</si>
  <si>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</si>
  <si>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</si>
  <si>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</si>
  <si>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</si>
  <si>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</si>
  <si>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</si>
  <si>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</si>
  <si>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</si>
  <si>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</si>
  <si>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</si>
  <si>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</si>
  <si>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</si>
  <si>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</si>
  <si>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</si>
  <si>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</si>
  <si>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</si>
  <si>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</si>
  <si>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</si>
  <si>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</si>
  <si>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</si>
  <si>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</si>
  <si>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</si>
  <si>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</si>
  <si>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</si>
  <si>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</si>
  <si>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</si>
  <si>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</si>
  <si>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</si>
  <si>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</si>
  <si>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</si>
  <si>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</si>
  <si>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</si>
  <si>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</si>
  <si>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</si>
  <si>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</si>
  <si>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</si>
  <si>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</si>
  <si>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</si>
  <si>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</si>
  <si>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</si>
  <si>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</si>
  <si>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</si>
  <si>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</si>
  <si>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</si>
  <si>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</si>
  <si>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</si>
  <si>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</si>
  <si>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</si>
  <si>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</si>
  <si>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</si>
  <si>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</si>
  <si>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</si>
  <si>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</si>
  <si>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</si>
  <si>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</si>
  <si>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</si>
  <si>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</si>
  <si>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</si>
  <si>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</si>
  <si>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</si>
  <si>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</si>
  <si>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</si>
  <si>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</si>
  <si>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</si>
  <si>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</si>
  <si>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</si>
  <si>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</si>
  <si>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</si>
  <si>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</si>
  <si>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</si>
  <si>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</si>
  <si>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</si>
  <si>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</si>
  <si>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</si>
  <si>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</si>
  <si>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</si>
  <si>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</si>
  <si>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</si>
  <si>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</si>
  <si>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</si>
  <si>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</si>
  <si>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</si>
  <si>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</si>
  <si>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</si>
  <si>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</si>
  <si>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</si>
  <si>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</si>
  <si>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</si>
  <si>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</si>
  <si>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</si>
  <si>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</si>
  <si>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</si>
  <si>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</si>
  <si>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</si>
  <si>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</si>
  <si>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</si>
  <si>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</si>
  <si>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</si>
  <si>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</si>
  <si>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</si>
  <si>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</si>
  <si>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</si>
  <si>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</si>
  <si>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</si>
  <si>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</si>
  <si>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</si>
  <si>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</si>
  <si>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</si>
  <si>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</si>
  <si>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</si>
  <si>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</si>
  <si>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</si>
  <si>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</si>
  <si>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</si>
  <si>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</si>
  <si>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</si>
  <si>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</si>
  <si>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</si>
  <si>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</si>
  <si>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</si>
  <si>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</si>
  <si>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</si>
  <si>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</si>
  <si>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</si>
  <si>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</si>
  <si>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</si>
  <si>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</si>
  <si>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</si>
  <si>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</si>
  <si>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</si>
  <si>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</si>
  <si>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</si>
  <si>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</si>
  <si>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</si>
  <si>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</si>
  <si>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</si>
  <si>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</si>
  <si>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</si>
  <si>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</si>
  <si>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</si>
  <si>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</si>
  <si>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</si>
  <si>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</si>
  <si>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</si>
  <si>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</si>
  <si>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</si>
  <si>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</si>
  <si>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</si>
  <si>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</si>
  <si>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</si>
  <si>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</si>
  <si>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</si>
  <si>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</si>
  <si>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</si>
  <si>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</si>
  <si>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</si>
  <si>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</si>
  <si>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</si>
  <si>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</si>
  <si>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</si>
  <si>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</si>
  <si>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</si>
  <si>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</si>
  <si>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</si>
  <si>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</si>
  <si>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</si>
  <si>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</si>
  <si>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</si>
  <si>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</si>
  <si>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</si>
  <si>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</si>
  <si>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</si>
  <si>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</si>
  <si>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</si>
  <si>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</si>
  <si>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</si>
  <si>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</si>
  <si>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</si>
  <si>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</si>
  <si>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</si>
  <si>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</si>
  <si>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</si>
  <si>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</si>
  <si>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</si>
  <si>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</si>
  <si>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</si>
  <si>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</si>
  <si>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</si>
  <si>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</si>
  <si>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</si>
  <si>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</si>
  <si>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</si>
  <si>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</si>
  <si>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</si>
  <si>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</si>
  <si>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</si>
  <si>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</si>
  <si>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</si>
  <si>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</si>
  <si>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</si>
  <si>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</si>
  <si>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</si>
  <si>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</si>
  <si>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</si>
  <si>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</si>
  <si>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</si>
  <si>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</si>
  <si>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</si>
  <si>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</si>
  <si>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</si>
  <si>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</si>
  <si>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</si>
  <si>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</si>
  <si>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</si>
  <si>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</si>
  <si>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</si>
  <si>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</si>
  <si>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</si>
  <si>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</si>
  <si>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</si>
  <si>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</si>
  <si>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</si>
  <si>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</si>
  <si>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</si>
  <si>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</si>
  <si>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</si>
  <si>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</si>
  <si>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</si>
  <si>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</si>
  <si>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</si>
  <si>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</si>
  <si>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</si>
  <si>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</si>
  <si>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</si>
  <si>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</si>
  <si>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</si>
  <si>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</si>
  <si>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</si>
  <si>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</si>
  <si>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</si>
  <si>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</si>
  <si>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</si>
  <si>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</si>
  <si>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</si>
  <si>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</si>
  <si>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</si>
  <si>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</si>
  <si>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</si>
  <si>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</si>
  <si>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</si>
  <si>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</si>
  <si>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</si>
  <si>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</si>
  <si>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</si>
  <si>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</si>
  <si>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</si>
  <si>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</si>
  <si>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</si>
  <si>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</si>
  <si>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</si>
  <si>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</si>
  <si>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</si>
  <si>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</si>
  <si>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</si>
  <si>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</si>
  <si>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</si>
  <si>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</si>
  <si>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</si>
  <si>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</si>
  <si>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</si>
  <si>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</si>
  <si>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</si>
  <si>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</si>
  <si>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</si>
  <si>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</si>
  <si>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</si>
  <si>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</si>
  <si>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</si>
  <si>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</si>
  <si>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</si>
  <si>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</si>
  <si>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</si>
  <si>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</si>
  <si>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</si>
  <si>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</si>
  <si>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</si>
  <si>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</si>
  <si>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</si>
  <si>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</si>
  <si>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</si>
  <si>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</si>
  <si>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</si>
  <si>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</si>
  <si>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</si>
  <si>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</si>
  <si>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</si>
  <si>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</si>
  <si>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</si>
  <si>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</si>
  <si>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</si>
  <si>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</si>
  <si>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</si>
  <si>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</si>
  <si>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</si>
  <si>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</si>
  <si>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</si>
  <si>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</si>
  <si>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</si>
  <si>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</si>
  <si>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</si>
  <si>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</si>
  <si>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</si>
  <si>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</si>
  <si>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</si>
  <si>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</si>
  <si>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</si>
  <si>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</si>
  <si>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</si>
  <si>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</si>
  <si>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</si>
  <si>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</si>
  <si>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</si>
  <si>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</si>
  <si>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</si>
  <si>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</si>
  <si>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</si>
  <si>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</si>
  <si>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</si>
  <si>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</si>
  <si>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</si>
  <si>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</si>
  <si>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</si>
  <si>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</si>
  <si>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</si>
  <si>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</si>
  <si>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</si>
  <si>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</si>
  <si>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</si>
  <si>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</si>
  <si>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</si>
  <si>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</si>
  <si>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</si>
  <si>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</si>
  <si>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</si>
  <si>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</si>
  <si>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</si>
  <si>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</si>
  <si>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</si>
  <si>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</si>
  <si>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</si>
  <si>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</si>
  <si>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</si>
  <si>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</si>
  <si>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</si>
  <si>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</si>
  <si>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</si>
  <si>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</si>
  <si>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</si>
  <si>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</si>
  <si>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</si>
  <si>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</si>
  <si>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</si>
  <si>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</si>
  <si>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</si>
  <si>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</si>
  <si>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</si>
  <si>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</si>
  <si>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</si>
  <si>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</si>
  <si>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</si>
  <si>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</si>
  <si>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</si>
  <si>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</si>
  <si>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</si>
  <si>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</si>
  <si>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</si>
  <si>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</si>
  <si>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</si>
  <si>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</si>
  <si>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</si>
  <si>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</si>
  <si>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</si>
  <si>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</si>
  <si>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</si>
  <si>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</si>
  <si>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</si>
  <si>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</si>
  <si>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</si>
  <si>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</si>
  <si>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</si>
  <si>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</si>
  <si>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</si>
  <si>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</si>
  <si>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</si>
  <si>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</si>
  <si>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</si>
  <si>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</si>
  <si>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</si>
  <si>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</si>
  <si>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</si>
  <si>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</si>
  <si>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</si>
  <si>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</si>
  <si>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</si>
  <si>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</si>
  <si>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</si>
  <si>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</si>
  <si>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</si>
  <si>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</si>
  <si>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</si>
  <si>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</si>
  <si>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</si>
  <si>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</si>
  <si>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</si>
  <si>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</si>
  <si>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</si>
  <si>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</si>
  <si>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</si>
  <si>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</si>
  <si>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</si>
  <si>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</si>
  <si>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</si>
  <si>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</si>
  <si>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</si>
  <si>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</si>
  <si>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</si>
  <si>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</si>
  <si>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</si>
  <si>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</si>
  <si>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</si>
  <si>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</si>
  <si>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</si>
  <si>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</si>
  <si>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</si>
  <si>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</si>
  <si>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</si>
  <si>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</si>
  <si>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</si>
  <si>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</si>
  <si>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</si>
  <si>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</si>
  <si>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</si>
  <si>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</si>
  <si>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</si>
  <si>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</si>
  <si>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</si>
  <si>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</si>
  <si>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</si>
  <si>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</si>
  <si>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</si>
  <si>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</si>
  <si>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</si>
  <si>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</si>
  <si>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</si>
  <si>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</si>
  <si>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</si>
  <si>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</si>
  <si>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</si>
  <si>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</si>
  <si>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</si>
  <si>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</si>
  <si>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</si>
  <si>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</si>
  <si>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</si>
  <si>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</si>
  <si>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</si>
  <si>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</si>
  <si>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</si>
  <si>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</si>
  <si>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</si>
  <si>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</si>
  <si>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</si>
  <si>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</si>
  <si>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</si>
  <si>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</si>
  <si>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</si>
  <si>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</si>
  <si>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</si>
  <si>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</si>
  <si>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</si>
  <si>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</si>
  <si>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</si>
  <si>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</si>
  <si>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</si>
  <si>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</si>
  <si>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</si>
  <si>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</si>
  <si>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</si>
  <si>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</si>
  <si>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</si>
  <si>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</si>
  <si>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</si>
  <si>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</si>
  <si>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</si>
  <si>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</si>
  <si>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</si>
  <si>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</si>
  <si>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</si>
  <si>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</si>
  <si>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</si>
  <si>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</si>
  <si>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</si>
  <si>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</si>
  <si>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</si>
  <si>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</si>
  <si>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</si>
  <si>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</si>
  <si>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</si>
  <si>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</si>
  <si>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</si>
  <si>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</si>
  <si>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</si>
  <si>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</si>
  <si>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</si>
  <si>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</si>
  <si>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</si>
  <si>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</si>
  <si>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</si>
  <si>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</si>
  <si>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</si>
  <si>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</si>
  <si>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</si>
  <si>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</si>
  <si>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</si>
  <si>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</si>
  <si>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</si>
  <si>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</si>
  <si>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</si>
  <si>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</si>
  <si>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</si>
  <si>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</si>
  <si>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</si>
  <si>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</si>
  <si>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</si>
  <si>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</si>
  <si>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</si>
  <si>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</si>
  <si>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</si>
  <si>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</si>
  <si>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</si>
  <si>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</si>
  <si>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</si>
  <si>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</si>
  <si>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</si>
  <si>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</si>
  <si>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</si>
  <si>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</si>
  <si>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</si>
  <si>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</si>
  <si>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</si>
  <si>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</si>
  <si>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</si>
  <si>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</si>
  <si>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</si>
  <si>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</si>
  <si>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</si>
  <si>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</si>
  <si>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</si>
  <si>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</si>
  <si>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</si>
  <si>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</si>
  <si>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</si>
  <si>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</si>
  <si>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</si>
  <si>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</si>
  <si>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</si>
  <si>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</si>
  <si>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</si>
  <si>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</si>
  <si>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</si>
  <si>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</si>
  <si>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</si>
  <si>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</si>
  <si>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</si>
  <si>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</si>
  <si>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</si>
  <si>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</si>
  <si>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</si>
  <si>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</si>
  <si>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</si>
  <si>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</si>
  <si>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</si>
  <si>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</si>
  <si>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</si>
  <si>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</si>
  <si>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</si>
  <si>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</si>
  <si>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</si>
  <si>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</si>
  <si>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</si>
  <si>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</si>
  <si>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</si>
  <si>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</si>
  <si>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</si>
  <si>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</si>
  <si>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</si>
  <si>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</si>
  <si>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</si>
  <si>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</si>
  <si>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</si>
  <si>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</si>
  <si>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</si>
  <si>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</si>
  <si>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</si>
  <si>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</si>
  <si>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</si>
  <si>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</si>
  <si>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</si>
  <si>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</si>
  <si>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</si>
  <si>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</si>
  <si>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</si>
  <si>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</si>
  <si>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</si>
  <si>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</si>
  <si>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</si>
  <si>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</si>
  <si>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</si>
  <si>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</si>
  <si>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</si>
  <si>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</si>
  <si>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</si>
  <si>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</si>
  <si>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</si>
  <si>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</si>
  <si>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</si>
  <si>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</si>
  <si>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</si>
  <si>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</si>
  <si>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</si>
  <si>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</si>
  <si>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</si>
  <si>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</si>
  <si>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</si>
  <si>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</si>
  <si>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</si>
  <si>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</si>
  <si>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</si>
  <si>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</si>
  <si>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</si>
  <si>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</si>
  <si>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</si>
  <si>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</si>
  <si>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</si>
  <si>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</si>
  <si>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</si>
  <si>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</si>
  <si>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</si>
  <si>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</si>
  <si>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</si>
  <si>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</si>
  <si>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</si>
  <si>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</si>
  <si>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</si>
  <si>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</si>
  <si>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</si>
  <si>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</si>
  <si>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</si>
  <si>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</si>
  <si>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</si>
  <si>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</si>
  <si>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</si>
  <si>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</si>
  <si>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</si>
  <si>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</si>
  <si>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</si>
  <si>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</si>
  <si>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</si>
  <si>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</si>
  <si>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</si>
  <si>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</si>
  <si>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</si>
  <si>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</si>
  <si>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</si>
  <si>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</si>
  <si>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</si>
  <si>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</si>
  <si>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</si>
  <si>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</si>
  <si>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</si>
  <si>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</si>
  <si>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</si>
  <si>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</si>
  <si>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</si>
  <si>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</si>
  <si>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</si>
  <si>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</si>
  <si>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</si>
  <si>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</si>
  <si>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</si>
  <si>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</si>
  <si>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</si>
  <si>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</si>
  <si>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</si>
  <si>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</si>
  <si>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</si>
  <si>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</si>
  <si>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</si>
  <si>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</si>
  <si>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</si>
  <si>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</si>
  <si>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</si>
  <si>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</si>
  <si>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</si>
  <si>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</si>
  <si>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</si>
  <si>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</si>
  <si>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</si>
  <si>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</si>
  <si>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</si>
  <si>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</si>
  <si>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</si>
  <si>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</si>
  <si>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</si>
  <si>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</si>
  <si>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</si>
  <si>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</si>
  <si>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</si>
  <si>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</si>
  <si>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</si>
  <si>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</si>
  <si>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</si>
  <si>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</si>
  <si>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</si>
  <si>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</si>
  <si>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</si>
  <si>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</si>
  <si>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</si>
  <si>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</si>
  <si>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</si>
  <si>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</si>
  <si>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</si>
  <si>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</si>
  <si>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</si>
  <si>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</si>
  <si>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</si>
  <si>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</si>
  <si>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</si>
  <si>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</si>
  <si>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</si>
  <si>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</si>
  <si>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</si>
  <si>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</si>
  <si>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</si>
  <si>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</si>
  <si>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</si>
  <si>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</si>
  <si>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</si>
  <si>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</si>
  <si>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</si>
  <si>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</si>
  <si>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</si>
  <si>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</si>
  <si>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</si>
  <si>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</si>
  <si>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</si>
  <si>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</si>
  <si>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</si>
  <si>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</si>
  <si>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</si>
  <si>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</si>
  <si>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</si>
  <si>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</si>
  <si>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</si>
  <si>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</si>
  <si>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</si>
  <si>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</si>
  <si>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</si>
  <si>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</si>
  <si>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</si>
  <si>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</si>
  <si>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</si>
  <si>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</si>
  <si>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</si>
  <si>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</si>
  <si>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</si>
  <si>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</si>
  <si>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</si>
  <si>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</si>
  <si>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</si>
  <si>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</si>
  <si>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</si>
  <si>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</si>
  <si>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</si>
  <si>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</si>
  <si>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</si>
  <si>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</si>
  <si>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</si>
  <si>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</si>
  <si>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</si>
  <si>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</si>
  <si>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</si>
  <si>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</si>
  <si>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</si>
  <si>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</si>
  <si>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</si>
  <si>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</si>
  <si>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</si>
  <si>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</si>
  <si>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</si>
  <si>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</si>
  <si>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</si>
  <si>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</si>
  <si>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</si>
  <si>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</si>
  <si>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</si>
  <si>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</si>
  <si>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</si>
  <si>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</si>
  <si>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</si>
  <si>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</si>
  <si>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</si>
  <si>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</si>
  <si>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</si>
  <si>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</si>
  <si>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</si>
  <si>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</si>
  <si>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</si>
  <si>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</si>
  <si>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</si>
  <si>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</si>
  <si>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</si>
  <si>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</si>
  <si>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</si>
  <si>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</si>
  <si>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</si>
  <si>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</si>
  <si>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</si>
  <si>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</si>
  <si>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</si>
  <si>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</si>
  <si>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</si>
  <si>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</si>
  <si>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</si>
  <si>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</si>
  <si>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</si>
  <si>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</si>
  <si>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</si>
  <si>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</si>
  <si>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</si>
  <si>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</si>
  <si>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</si>
  <si>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</si>
  <si>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</si>
  <si>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</si>
  <si>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</si>
  <si>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</si>
  <si>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</si>
  <si>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</si>
  <si>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</si>
  <si>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</si>
  <si>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</si>
  <si>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</si>
  <si>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</si>
  <si>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</si>
  <si>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</si>
  <si>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</si>
  <si>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</si>
  <si>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</si>
  <si>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</si>
  <si>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</si>
  <si>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</si>
  <si>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</si>
  <si>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</si>
  <si>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</si>
  <si>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</si>
  <si>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</si>
  <si>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</si>
  <si>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</si>
  <si>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</si>
  <si>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</si>
  <si>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</si>
  <si>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</si>
  <si>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</si>
  <si>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</si>
  <si>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</si>
  <si>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</si>
  <si>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</si>
  <si>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</si>
  <si>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</si>
  <si>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</si>
  <si>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</si>
  <si>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</si>
  <si>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</si>
  <si>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</si>
  <si>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</si>
  <si>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</si>
  <si>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</si>
  <si>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</si>
  <si>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</si>
  <si>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</si>
  <si>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</si>
  <si>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</si>
  <si>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</si>
  <si>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</si>
  <si>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</si>
  <si>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</si>
  <si>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</si>
  <si>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</si>
  <si>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</si>
  <si>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</si>
  <si>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</si>
  <si>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</si>
  <si>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</si>
  <si>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</si>
  <si>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</si>
  <si>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</si>
  <si>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</si>
  <si>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</si>
  <si>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</si>
  <si>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</si>
  <si>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</si>
  <si>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</si>
  <si>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</si>
  <si>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</si>
  <si>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</si>
  <si>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</si>
  <si>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</si>
  <si>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</si>
  <si>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</si>
  <si>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</si>
  <si>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</si>
  <si>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</si>
  <si>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</si>
  <si>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</si>
  <si>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</si>
  <si>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</si>
  <si>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</si>
  <si>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</si>
  <si>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</si>
  <si>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</si>
  <si>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</si>
  <si>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</si>
  <si>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</si>
  <si>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</si>
  <si>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</si>
  <si>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</si>
  <si>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</si>
  <si>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</si>
  <si>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</si>
  <si>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</si>
  <si>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</si>
  <si>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</si>
  <si>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</si>
  <si>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</si>
  <si>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</si>
  <si>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</si>
  <si>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</si>
  <si>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</si>
  <si>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</si>
  <si>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</si>
  <si>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</si>
  <si>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</si>
  <si>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</si>
  <si>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</si>
  <si>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</si>
  <si>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</si>
  <si>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</si>
  <si>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</si>
  <si>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</si>
  <si>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</si>
  <si>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</si>
  <si>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</si>
  <si>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</si>
  <si>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</si>
  <si>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</si>
  <si>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</si>
  <si>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</si>
  <si>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</si>
  <si>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</si>
  <si>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</si>
  <si>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</si>
  <si>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</si>
  <si>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</si>
  <si>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</si>
  <si>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</si>
  <si>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</si>
  <si>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</si>
  <si>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</si>
  <si>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</si>
  <si>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</si>
  <si>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</si>
  <si>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</si>
  <si>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</si>
  <si>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</si>
  <si>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</si>
  <si>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</si>
  <si>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</si>
  <si>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</si>
  <si>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</si>
  <si>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</si>
  <si>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</si>
  <si>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</si>
  <si>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</si>
  <si>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</si>
  <si>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</si>
  <si>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</si>
  <si>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</si>
  <si>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</si>
  <si>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</si>
  <si>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</si>
  <si>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</si>
  <si>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</si>
  <si>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</si>
  <si>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</si>
  <si>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</si>
  <si>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</si>
  <si>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</si>
  <si>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</si>
  <si>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</si>
  <si>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</si>
  <si>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</si>
  <si>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</si>
  <si>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</si>
  <si>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</si>
  <si>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</si>
  <si>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</si>
  <si>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</si>
  <si>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</si>
  <si>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</si>
  <si>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</si>
  <si>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</si>
  <si>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</si>
  <si>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</si>
  <si>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</si>
  <si>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</si>
  <si>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</si>
  <si>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</si>
  <si>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</si>
  <si>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</si>
  <si>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</si>
  <si>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</si>
  <si>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</si>
  <si>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</si>
  <si>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</si>
  <si>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</si>
  <si>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</si>
  <si>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</si>
  <si>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</si>
  <si>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</si>
  <si>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</si>
  <si>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</si>
  <si>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</si>
  <si>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</si>
  <si>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</si>
  <si>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</si>
  <si>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</si>
  <si>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</si>
  <si>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</si>
  <si>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</si>
  <si>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</si>
  <si>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</si>
  <si>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</si>
  <si>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</si>
  <si>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</si>
  <si>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</si>
  <si>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</si>
  <si>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</si>
  <si>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</si>
  <si>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</si>
  <si>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</si>
  <si>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</si>
  <si>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</si>
  <si>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</si>
  <si>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</si>
  <si>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</si>
  <si>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</si>
  <si>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</si>
  <si>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</si>
  <si>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</si>
  <si>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</si>
  <si>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</si>
  <si>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</si>
  <si>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</si>
  <si>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</si>
  <si>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</si>
  <si>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</si>
  <si>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</si>
  <si>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</si>
  <si>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</si>
  <si>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</si>
  <si>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</si>
  <si>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</si>
  <si>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</si>
  <si>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</si>
  <si>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</si>
  <si>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</si>
  <si>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</si>
  <si>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</si>
  <si>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</si>
  <si>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</si>
  <si>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</si>
  <si>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</si>
  <si>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</si>
  <si>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</si>
  <si>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</si>
  <si>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</si>
  <si>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</si>
  <si>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</si>
  <si>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</si>
  <si>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</si>
  <si>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</si>
  <si>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</si>
  <si>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</si>
  <si>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</si>
  <si>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</si>
  <si>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</si>
  <si>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</si>
  <si>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</si>
  <si>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</si>
  <si>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</si>
  <si>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</si>
  <si>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</si>
  <si>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</si>
  <si>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</si>
  <si>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</si>
  <si>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</si>
  <si>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</si>
  <si>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</si>
  <si>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</si>
  <si>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</si>
  <si>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</si>
  <si>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</si>
  <si>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</si>
  <si>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</si>
  <si>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</si>
  <si>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</si>
  <si>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</si>
  <si>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</si>
  <si>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</si>
  <si>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</si>
  <si>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</si>
  <si>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</si>
  <si>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</si>
  <si>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</si>
  <si>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</si>
  <si>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</si>
  <si>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</si>
  <si>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</si>
  <si>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</si>
  <si>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</si>
  <si>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</si>
  <si>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</si>
  <si>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</si>
  <si>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</si>
  <si>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</si>
  <si>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</si>
  <si>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</si>
  <si>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</si>
  <si>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</si>
  <si>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</si>
  <si>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</si>
  <si>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</si>
  <si>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</si>
  <si>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</si>
  <si>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</si>
  <si>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</si>
  <si>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</si>
  <si>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</si>
  <si>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</si>
  <si>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</si>
  <si>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</si>
  <si>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</si>
  <si>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</si>
  <si>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</si>
  <si>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</si>
  <si>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</si>
  <si>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</si>
  <si>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</si>
  <si>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</si>
  <si>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</si>
  <si>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</si>
  <si>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</si>
  <si>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</si>
  <si>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</si>
  <si>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</si>
  <si>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</si>
  <si>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</si>
  <si>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</si>
  <si>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</si>
  <si>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</si>
  <si>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</si>
  <si>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</si>
  <si>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</si>
  <si>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</si>
  <si>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</si>
  <si>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</si>
  <si>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</si>
  <si>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</si>
  <si>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</si>
  <si>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</si>
  <si>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</si>
  <si>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</si>
  <si>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</si>
  <si>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</si>
  <si>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</si>
  <si>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</si>
  <si>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</si>
  <si>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</si>
  <si>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</si>
  <si>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</si>
  <si>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</si>
  <si>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</si>
  <si>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</si>
  <si>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</si>
  <si>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</si>
  <si>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</si>
  <si>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</si>
  <si>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</si>
  <si>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</si>
  <si>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</si>
  <si>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</si>
  <si>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</si>
  <si>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</si>
  <si>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</si>
  <si>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</si>
  <si>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</si>
  <si>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</si>
  <si>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</si>
  <si>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</si>
  <si>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</si>
  <si>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</si>
  <si>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</si>
  <si>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</si>
  <si>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</si>
  <si>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</si>
  <si>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</si>
  <si>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</si>
  <si>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</si>
  <si>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</si>
  <si>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</si>
  <si>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</si>
  <si>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</si>
  <si>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</si>
  <si>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</si>
  <si>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</si>
  <si>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</si>
  <si>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</si>
  <si>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</si>
  <si>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</si>
  <si>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</si>
  <si>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</si>
  <si>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</si>
  <si>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</si>
  <si>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</si>
  <si>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</si>
  <si>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</si>
  <si>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</si>
  <si>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</si>
  <si>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</si>
  <si>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</si>
  <si>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</si>
  <si>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</si>
  <si>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</si>
  <si>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</si>
  <si>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</si>
  <si>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</si>
  <si>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</si>
  <si>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</si>
  <si>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</si>
  <si>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</si>
  <si>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</si>
  <si>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</si>
  <si>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</si>
  <si>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</si>
  <si>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</si>
  <si>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</si>
  <si>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</si>
  <si>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</si>
  <si>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</si>
  <si>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</si>
  <si>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</si>
  <si>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</si>
  <si>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</si>
  <si>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</si>
  <si>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</si>
  <si>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</si>
  <si>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</si>
  <si>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</si>
  <si>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</si>
  <si>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</si>
  <si>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</si>
  <si>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</si>
  <si>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</si>
  <si>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</si>
  <si>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</si>
  <si>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</si>
  <si>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</si>
  <si>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</si>
  <si>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</si>
  <si>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</si>
  <si>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</si>
  <si>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</si>
  <si>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</si>
  <si>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</si>
  <si>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</si>
  <si>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</si>
  <si>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</si>
  <si>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</si>
  <si>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</si>
  <si>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</si>
  <si>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</si>
  <si>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</si>
  <si>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</si>
  <si>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</si>
  <si>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</si>
  <si>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</si>
  <si>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</si>
  <si>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</si>
  <si>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</si>
  <si>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</si>
  <si>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</si>
  <si>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</si>
  <si>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</si>
  <si>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</si>
  <si>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</si>
  <si>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</si>
  <si>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</si>
  <si>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</si>
  <si>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</si>
  <si>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</si>
  <si>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</si>
  <si>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</si>
  <si>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</si>
  <si>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</si>
  <si>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</si>
  <si>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</si>
  <si>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</si>
  <si>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</si>
  <si>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</si>
  <si>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</si>
  <si>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</si>
  <si>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</si>
  <si>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</si>
  <si>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</si>
  <si>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</si>
  <si>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</si>
  <si>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</si>
  <si>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</si>
  <si>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</si>
  <si>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</si>
  <si>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</si>
  <si>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</si>
  <si>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</si>
  <si>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</si>
  <si>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</si>
  <si>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</si>
  <si>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</si>
  <si>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</si>
  <si>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</si>
  <si>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</si>
  <si>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</si>
  <si>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</si>
  <si>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</si>
  <si>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</si>
  <si>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</si>
  <si>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</si>
  <si>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</si>
  <si>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</si>
  <si>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</si>
  <si>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</si>
  <si>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</si>
  <si>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</si>
  <si>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</si>
  <si>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</si>
  <si>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</si>
  <si>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</si>
  <si>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</si>
  <si>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</si>
  <si>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</si>
  <si>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</si>
  <si>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</si>
  <si>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</si>
  <si>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</si>
  <si>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</si>
  <si>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</si>
  <si>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</si>
  <si>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</si>
  <si>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</si>
  <si>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</si>
  <si>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</si>
  <si>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</si>
  <si>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</si>
  <si>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</si>
  <si>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</si>
  <si>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</si>
  <si>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</si>
  <si>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</si>
  <si>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</si>
  <si>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</si>
  <si>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</si>
  <si>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</si>
  <si>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</si>
  <si>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</si>
  <si>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</si>
  <si>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</si>
  <si>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</si>
  <si>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</si>
  <si>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</si>
  <si>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</si>
  <si>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</si>
  <si>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</si>
  <si>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</si>
  <si>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</si>
  <si>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</si>
  <si>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</si>
  <si>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</si>
  <si>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</si>
  <si>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</si>
  <si>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</si>
  <si>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</si>
  <si>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</si>
  <si>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</si>
  <si>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</si>
  <si>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</si>
  <si>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</si>
  <si>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</si>
  <si>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</si>
  <si>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</si>
  <si>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</si>
  <si>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</si>
  <si>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</si>
  <si>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</si>
  <si>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</si>
  <si>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</si>
  <si>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</si>
  <si>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</si>
  <si>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</si>
  <si>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</si>
  <si>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</si>
  <si>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</si>
  <si>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</si>
  <si>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</si>
  <si>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</si>
  <si>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</si>
  <si>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</si>
  <si>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</si>
  <si>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</si>
  <si>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</si>
  <si>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</si>
  <si>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</si>
  <si>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</si>
  <si>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</si>
  <si>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</si>
  <si>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</si>
  <si>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</si>
  <si>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</si>
  <si>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</si>
  <si>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</si>
  <si>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</si>
  <si>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</si>
  <si>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</si>
  <si>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</si>
  <si>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</si>
  <si>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</si>
  <si>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</si>
  <si>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</si>
  <si>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</si>
  <si>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</si>
  <si>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</si>
  <si>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</si>
  <si>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</si>
  <si>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</si>
  <si>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</si>
  <si>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</si>
  <si>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</si>
  <si>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</si>
  <si>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</si>
  <si>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</si>
  <si>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</si>
  <si>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</si>
  <si>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</si>
  <si>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</si>
  <si>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</si>
  <si>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</si>
  <si>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</si>
  <si>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</si>
  <si>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</si>
  <si>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</si>
  <si>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</si>
  <si>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</si>
  <si>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</si>
  <si>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</si>
  <si>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</si>
  <si>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</si>
  <si>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</si>
  <si>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</si>
  <si>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</si>
  <si>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</si>
  <si>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</si>
  <si>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</si>
  <si>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</si>
  <si>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</si>
  <si>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</si>
  <si>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</si>
  <si>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</si>
  <si>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</si>
  <si>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</si>
  <si>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</si>
  <si>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</si>
  <si>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</si>
  <si>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</si>
  <si>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</si>
  <si>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</si>
  <si>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</si>
  <si>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</si>
  <si>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</si>
  <si>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</si>
  <si>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</si>
  <si>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</si>
  <si>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</si>
  <si>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</si>
  <si>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</si>
  <si>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</si>
  <si>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</si>
  <si>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</si>
  <si>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</si>
  <si>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</si>
  <si>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</si>
  <si>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</si>
  <si>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</si>
  <si>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</si>
  <si>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</si>
  <si>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</si>
  <si>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</si>
  <si>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</si>
  <si>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</si>
  <si>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</si>
  <si>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</si>
  <si>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</si>
  <si>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</si>
  <si>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</si>
  <si>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</si>
  <si>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</si>
  <si>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</si>
  <si>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</si>
  <si>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</si>
  <si>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</si>
  <si>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</si>
  <si>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</si>
  <si>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</si>
  <si>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</si>
  <si>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</si>
  <si>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</si>
  <si>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</si>
  <si>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</si>
  <si>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</si>
  <si>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</si>
  <si>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</si>
  <si>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</si>
  <si>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</si>
  <si>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</si>
  <si>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</si>
  <si>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</si>
  <si>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</si>
  <si>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</si>
  <si>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</si>
  <si>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</si>
  <si>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</si>
  <si>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</si>
  <si>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</si>
  <si>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</si>
  <si>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</si>
  <si>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</si>
  <si>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</si>
  <si>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</si>
  <si>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</si>
  <si>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</si>
  <si>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</si>
  <si>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</si>
  <si>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</si>
  <si>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</si>
  <si>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</si>
  <si>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</si>
  <si>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</si>
  <si>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</si>
  <si>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</si>
  <si>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</si>
  <si>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</si>
  <si>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</si>
  <si>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</si>
  <si>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</si>
  <si>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</si>
  <si>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</si>
  <si>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</si>
  <si>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</si>
  <si>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</si>
  <si>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</si>
  <si>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</si>
  <si>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</si>
  <si>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</si>
  <si>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</si>
  <si>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</si>
  <si>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</si>
  <si>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</si>
  <si>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</si>
  <si>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</si>
  <si>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</si>
  <si>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</si>
  <si>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</si>
  <si>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</si>
  <si>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</si>
  <si>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</si>
  <si>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</si>
  <si>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</si>
  <si>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</si>
  <si>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</si>
  <si>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</si>
  <si>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</si>
  <si>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</si>
  <si>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</si>
  <si>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</si>
  <si>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</si>
  <si>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</si>
  <si>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</si>
  <si>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</si>
  <si>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</si>
  <si>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</si>
  <si>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</si>
  <si>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</si>
  <si>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</si>
  <si>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</si>
  <si>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</si>
  <si>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</si>
  <si>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</si>
  <si>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</si>
  <si>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</si>
  <si>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</si>
  <si>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</si>
  <si>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</si>
  <si>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</si>
  <si>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</si>
  <si>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</si>
  <si>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</si>
  <si>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</si>
  <si>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</si>
  <si>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</si>
  <si>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</si>
  <si>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</si>
  <si>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</si>
  <si>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</si>
  <si>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</si>
  <si>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</si>
  <si>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</si>
  <si>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</si>
  <si>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</si>
  <si>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</si>
  <si>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</si>
  <si>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</si>
  <si>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</si>
  <si>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</si>
  <si>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</si>
  <si>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</si>
  <si>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</si>
  <si>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</si>
  <si>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</si>
  <si>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</si>
  <si>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</si>
  <si>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</si>
  <si>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</si>
  <si>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</si>
  <si>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</si>
  <si>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</si>
  <si>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</si>
  <si>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</si>
  <si>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</si>
  <si>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</si>
  <si>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</si>
  <si>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</si>
  <si>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</si>
  <si>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</si>
  <si>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</si>
  <si>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</si>
  <si>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</si>
  <si>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</si>
  <si>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</si>
  <si>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</si>
  <si>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</si>
  <si>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</si>
  <si>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</si>
  <si>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</si>
  <si>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</si>
  <si>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</si>
  <si>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</si>
  <si>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</si>
  <si>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</si>
  <si>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</si>
  <si>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</si>
  <si>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</si>
  <si>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</si>
  <si>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</si>
  <si>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</si>
  <si>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</si>
  <si>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</si>
  <si>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</si>
  <si>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</si>
  <si>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</si>
  <si>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</si>
  <si>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</si>
  <si>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</si>
  <si>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</si>
  <si>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</si>
  <si>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</si>
  <si>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</si>
  <si>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</si>
  <si>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</si>
  <si>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</si>
  <si>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</si>
  <si>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</si>
  <si>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</si>
  <si>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</si>
  <si>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</si>
  <si>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</si>
  <si>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</si>
  <si>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</si>
  <si>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</si>
  <si>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</si>
  <si>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</si>
  <si>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</si>
  <si>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</si>
  <si>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</si>
  <si>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</si>
  <si>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</si>
  <si>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</si>
  <si>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</si>
  <si>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</si>
  <si>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</si>
  <si>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</si>
  <si>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</si>
  <si>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</si>
  <si>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</si>
  <si>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</si>
  <si>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</si>
  <si>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</si>
  <si>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</si>
  <si>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</si>
  <si>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</si>
  <si>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</si>
  <si>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</si>
  <si>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</si>
  <si>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</si>
  <si>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</si>
  <si>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</si>
  <si>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</si>
  <si>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</si>
  <si>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</si>
  <si>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</si>
  <si>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</si>
  <si>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</si>
  <si>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</si>
  <si>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</si>
  <si>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</si>
  <si>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</si>
  <si>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</si>
  <si>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</si>
  <si>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</si>
  <si>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</si>
  <si>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</si>
  <si>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</si>
  <si>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</si>
  <si>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</si>
  <si>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</si>
  <si>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</si>
  <si>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</si>
  <si>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</si>
  <si>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</si>
  <si>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</si>
  <si>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</si>
  <si>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</si>
  <si>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</si>
  <si>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</si>
  <si>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</si>
  <si>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</si>
  <si>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</si>
  <si>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</si>
  <si>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</si>
  <si>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</si>
  <si>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</si>
  <si>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</si>
  <si>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</si>
  <si>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</si>
  <si>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</si>
  <si>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</si>
  <si>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</si>
  <si>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</si>
  <si>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</si>
  <si>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</si>
  <si>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</si>
  <si>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</si>
  <si>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</si>
  <si>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</si>
  <si>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</si>
  <si>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</si>
  <si>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</si>
  <si>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</si>
  <si>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</si>
  <si>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</si>
  <si>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</si>
  <si>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</si>
  <si>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</si>
  <si>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</si>
  <si>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</si>
  <si>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</si>
  <si>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</si>
  <si>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</si>
  <si>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</si>
  <si>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</si>
  <si>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</si>
  <si>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</si>
  <si>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</si>
  <si>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</si>
  <si>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</si>
  <si>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</si>
  <si>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</si>
  <si>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</si>
  <si>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</si>
  <si>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</si>
  <si>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</si>
  <si>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</si>
  <si>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</si>
  <si>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</si>
  <si>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</si>
  <si>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</si>
  <si>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</si>
  <si>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</si>
  <si>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</si>
  <si>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</si>
  <si>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</si>
  <si>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</si>
  <si>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</si>
  <si>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</si>
  <si>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</si>
  <si>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</si>
  <si>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</si>
  <si>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</si>
  <si>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</si>
  <si>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</si>
  <si>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</si>
  <si>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</si>
  <si>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</si>
  <si>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</si>
  <si>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</si>
  <si>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</si>
  <si>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</si>
  <si>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</si>
  <si>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</si>
  <si>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</si>
  <si>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</si>
  <si>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</si>
  <si>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</si>
  <si>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</si>
  <si>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</si>
  <si>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</si>
  <si>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</si>
  <si>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</si>
  <si>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</si>
  <si>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</si>
  <si>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</si>
  <si>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</si>
  <si>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</si>
  <si>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</si>
  <si>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</si>
  <si>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</si>
  <si>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</si>
  <si>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</si>
  <si>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</si>
  <si>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</si>
  <si>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</si>
  <si>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</si>
  <si>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</si>
  <si>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</si>
  <si>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</si>
  <si>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</si>
  <si>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</si>
  <si>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</si>
  <si>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</si>
  <si>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</si>
  <si>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</si>
  <si>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</si>
  <si>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</si>
  <si>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</si>
  <si>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</si>
  <si>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</si>
  <si>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</si>
  <si>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</si>
  <si>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</si>
  <si>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</si>
  <si>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</si>
  <si>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</si>
  <si>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</si>
  <si>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</si>
  <si>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</si>
  <si>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</si>
  <si>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</si>
  <si>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</si>
  <si>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</si>
  <si>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</si>
  <si>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</si>
  <si>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</si>
  <si>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</si>
  <si>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</si>
  <si>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</si>
  <si>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</si>
  <si>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</si>
  <si>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</si>
  <si>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</si>
  <si>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</si>
  <si>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</si>
  <si>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</si>
  <si>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</si>
  <si>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</si>
  <si>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</si>
  <si>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</si>
  <si>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</si>
  <si>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</si>
  <si>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</si>
  <si>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</si>
  <si>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</si>
  <si>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</si>
  <si>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</si>
  <si>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</si>
  <si>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</si>
  <si>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</si>
  <si>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</si>
  <si>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</si>
  <si>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</si>
  <si>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</si>
  <si>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</si>
  <si>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</si>
  <si>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</si>
  <si>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</si>
  <si>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</si>
  <si>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</si>
  <si>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</si>
  <si>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</si>
  <si>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</si>
  <si>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</si>
  <si>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</si>
  <si>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</si>
  <si>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</si>
  <si>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</si>
  <si>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</si>
  <si>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</si>
  <si>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</si>
  <si>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</si>
  <si>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</si>
  <si>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</si>
  <si>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</si>
  <si>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</si>
  <si>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</si>
  <si>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</si>
  <si>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</si>
  <si>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</si>
  <si>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</si>
  <si>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</si>
  <si>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</si>
  <si>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</si>
  <si>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</si>
  <si>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</si>
  <si>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</si>
  <si>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</si>
  <si>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</si>
  <si>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</si>
  <si>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</si>
  <si>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</si>
  <si>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</si>
  <si>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</si>
  <si>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</si>
  <si>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</si>
  <si>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</si>
  <si>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</si>
  <si>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</si>
  <si>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</si>
  <si>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</si>
  <si>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</si>
  <si>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</si>
  <si>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</si>
  <si>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</si>
  <si>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</si>
  <si>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</si>
  <si>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</si>
  <si>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</si>
  <si>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</si>
  <si>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</si>
  <si>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</si>
  <si>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</si>
  <si>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</si>
  <si>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</si>
  <si>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</si>
  <si>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</si>
  <si>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</si>
  <si>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</si>
  <si>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</si>
  <si>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</si>
  <si>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</si>
  <si>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</si>
  <si>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</si>
  <si>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</si>
  <si>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</si>
  <si>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</si>
  <si>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</si>
  <si>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</si>
  <si>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</si>
  <si>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</si>
  <si>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</si>
  <si>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</si>
  <si>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</si>
  <si>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</si>
  <si>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</si>
  <si>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</si>
  <si>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</si>
  <si>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</si>
  <si>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</si>
  <si>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</si>
  <si>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</si>
  <si>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</si>
  <si>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</si>
  <si>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</si>
  <si>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</si>
  <si>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</si>
  <si>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</si>
  <si>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</si>
  <si>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</si>
  <si>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</si>
  <si>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</si>
  <si>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</si>
  <si>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</si>
  <si>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</si>
  <si>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</si>
  <si>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</si>
  <si>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</si>
  <si>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</si>
  <si>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</si>
  <si>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</si>
  <si>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</si>
  <si>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</si>
  <si>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</si>
  <si>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</si>
  <si>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</si>
  <si>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</si>
  <si>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</si>
  <si>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</si>
  <si>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</si>
  <si>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</si>
  <si>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</si>
  <si>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</si>
  <si>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</si>
  <si>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</si>
  <si>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</si>
  <si>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</si>
  <si>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</si>
  <si>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</si>
  <si>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</si>
  <si>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</si>
  <si>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</si>
  <si>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</si>
  <si>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</si>
  <si>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</si>
  <si>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</si>
  <si>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</si>
  <si>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</si>
  <si>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</si>
  <si>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</si>
  <si>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</si>
  <si>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</si>
  <si>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</si>
  <si>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</si>
  <si>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</si>
  <si>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</si>
  <si>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</si>
  <si>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</si>
  <si>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</si>
  <si>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</si>
  <si>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</si>
  <si>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</si>
  <si>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</si>
  <si>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</si>
  <si>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</si>
  <si>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</si>
  <si>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</si>
  <si>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</si>
  <si>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</si>
  <si>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</si>
  <si>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</si>
  <si>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</si>
  <si>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</si>
  <si>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</si>
  <si>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</si>
  <si>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</si>
  <si>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</si>
  <si>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</si>
  <si>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</si>
  <si>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</si>
  <si>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</si>
  <si>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</si>
  <si>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</si>
  <si>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</si>
  <si>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</si>
  <si>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</si>
  <si>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</si>
  <si>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</si>
  <si>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</si>
  <si>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</si>
  <si>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</si>
  <si>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</si>
  <si>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</si>
  <si>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</si>
  <si>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</si>
  <si>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</si>
  <si>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</si>
  <si>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</si>
  <si>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</si>
  <si>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</si>
  <si>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</si>
  <si>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</si>
  <si>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</si>
  <si>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</si>
  <si>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</si>
  <si>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</si>
  <si>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</si>
  <si>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</si>
  <si>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</si>
  <si>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</si>
  <si>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</si>
  <si>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</si>
  <si>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</si>
  <si>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</si>
  <si>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</si>
  <si>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</si>
  <si>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</si>
  <si>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</si>
  <si>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</si>
  <si>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</si>
  <si>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</si>
  <si>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</si>
  <si>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</si>
  <si>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</si>
  <si>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</si>
  <si>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</si>
  <si>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</si>
  <si>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</si>
  <si>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</si>
  <si>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</si>
  <si>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</si>
  <si>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</si>
  <si>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</si>
  <si>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</si>
  <si>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</si>
  <si>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</si>
  <si>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</si>
  <si>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</si>
  <si>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</si>
  <si>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</si>
  <si>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</si>
  <si>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</si>
  <si>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</si>
  <si>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</si>
  <si>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</si>
  <si>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</si>
  <si>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</si>
  <si>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</si>
  <si>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</si>
  <si>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</si>
  <si>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</si>
  <si>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</si>
  <si>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</si>
  <si>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</si>
  <si>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</si>
  <si>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</si>
  <si>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</si>
  <si>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</si>
  <si>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</si>
  <si>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</si>
  <si>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</si>
  <si>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</si>
  <si>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</si>
  <si>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</si>
  <si>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</si>
  <si>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</si>
  <si>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</si>
  <si>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</si>
  <si>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</si>
  <si>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</si>
  <si>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</si>
  <si>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</si>
  <si>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</si>
  <si>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</si>
  <si>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</si>
  <si>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</si>
  <si>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</si>
  <si>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</si>
  <si>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</si>
  <si>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</si>
  <si>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</si>
  <si>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</si>
  <si>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</si>
  <si>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</si>
  <si>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</si>
  <si>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</si>
  <si>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</si>
  <si>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</si>
  <si>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</si>
  <si>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</si>
  <si>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</si>
  <si>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</si>
  <si>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</si>
  <si>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</si>
  <si>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</si>
  <si>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</si>
  <si>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</si>
  <si>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</si>
  <si>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</si>
  <si>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</si>
  <si>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</si>
  <si>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</si>
  <si>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</si>
  <si>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</si>
  <si>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</si>
  <si>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</si>
  <si>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</si>
  <si>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</si>
  <si>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</si>
  <si>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</si>
  <si>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</si>
  <si>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</si>
  <si>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</si>
  <si>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</si>
  <si>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</si>
  <si>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</si>
  <si>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</si>
  <si>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</si>
  <si>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</si>
  <si>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</si>
  <si>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</si>
  <si>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</si>
  <si>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</si>
  <si>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</si>
  <si>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</si>
  <si>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</si>
  <si>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</si>
  <si>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</si>
  <si>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</si>
  <si>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</si>
  <si>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</si>
  <si>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</si>
  <si>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</si>
  <si>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</si>
  <si>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</si>
  <si>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</si>
  <si>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</si>
  <si>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</si>
  <si>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</si>
  <si>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</si>
  <si>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</si>
  <si>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</si>
  <si>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</si>
  <si>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</si>
  <si>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</si>
  <si>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</si>
  <si>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</si>
  <si>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</si>
  <si>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</si>
  <si>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</si>
  <si>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</si>
  <si>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</si>
  <si>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</si>
  <si>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</si>
  <si>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</si>
  <si>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</si>
  <si>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</si>
  <si>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</si>
  <si>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</si>
  <si>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</si>
  <si>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</si>
  <si>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</si>
  <si>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</si>
  <si>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</si>
  <si>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</si>
  <si>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</si>
  <si>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</si>
  <si>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</si>
  <si>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</si>
  <si>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</si>
  <si>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</si>
  <si>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</si>
  <si>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</si>
  <si>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</si>
  <si>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</si>
  <si>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</si>
  <si>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</si>
  <si>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</si>
  <si>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</si>
  <si>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</si>
  <si>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</si>
  <si>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</si>
  <si>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</si>
  <si>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</si>
  <si>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</si>
  <si>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</si>
  <si>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</si>
  <si>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</si>
  <si>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</si>
  <si>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</si>
  <si>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</si>
  <si>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</si>
  <si>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</si>
  <si>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</si>
  <si>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</si>
  <si>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</si>
  <si>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</si>
  <si>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</si>
  <si>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</si>
  <si>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</si>
  <si>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</si>
  <si>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</si>
  <si>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</si>
  <si>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</si>
  <si>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</si>
  <si>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</si>
  <si>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</si>
  <si>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</si>
  <si>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</si>
  <si>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</si>
  <si>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</si>
  <si>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</si>
  <si>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</si>
  <si>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</si>
  <si>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</si>
  <si>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</si>
  <si>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</si>
  <si>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</si>
  <si>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</si>
  <si>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</si>
  <si>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</si>
  <si>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</si>
  <si>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</si>
  <si>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</si>
  <si>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</si>
  <si>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</si>
  <si>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</si>
  <si>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</si>
  <si>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</si>
  <si>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</si>
  <si>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</si>
  <si>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</si>
  <si>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</si>
  <si>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</si>
  <si>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</si>
  <si>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</si>
  <si>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</si>
  <si>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</si>
  <si>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</si>
  <si>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</si>
  <si>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</si>
  <si>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</si>
  <si>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</si>
  <si>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</si>
  <si>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</si>
  <si>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</si>
  <si>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</si>
  <si>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</si>
  <si>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</si>
  <si>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</si>
  <si>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</si>
  <si>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</si>
  <si>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</si>
  <si>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</si>
  <si>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</si>
  <si>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</si>
  <si>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</si>
  <si>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</si>
  <si>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</si>
  <si>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</si>
  <si>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</si>
  <si>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</si>
  <si>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</si>
  <si>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</si>
  <si>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</si>
  <si>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</si>
  <si>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</si>
  <si>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</si>
  <si>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</si>
  <si>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</si>
  <si>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</si>
  <si>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</si>
  <si>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</si>
  <si>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</si>
  <si>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</si>
  <si>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</si>
  <si>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</si>
  <si>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</si>
  <si>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</si>
  <si>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</si>
  <si>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</si>
  <si>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</si>
  <si>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</si>
  <si>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</si>
  <si>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</si>
  <si>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</si>
  <si>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</si>
  <si>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</si>
  <si>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</si>
  <si>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</si>
  <si>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</si>
  <si>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</si>
  <si>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</si>
  <si>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</si>
  <si>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</si>
  <si>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</si>
  <si>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</si>
  <si>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</si>
  <si>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</si>
  <si>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</si>
  <si>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</si>
  <si>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</si>
  <si>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</si>
  <si>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</si>
  <si>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</si>
  <si>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</si>
  <si>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</si>
  <si>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</si>
  <si>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</si>
  <si>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</si>
  <si>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</si>
  <si>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</si>
  <si>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</si>
  <si>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</si>
  <si>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</si>
  <si>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</si>
  <si>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</si>
  <si>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</si>
  <si>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</si>
  <si>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</si>
  <si>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</si>
  <si>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</si>
  <si>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</si>
  <si>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</si>
  <si>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</si>
  <si>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</si>
  <si>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</si>
  <si>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</si>
  <si>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</si>
  <si>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</si>
  <si>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</si>
  <si>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</si>
  <si>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</si>
  <si>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</si>
  <si>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</si>
  <si>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</si>
  <si>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</si>
  <si>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</si>
  <si>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</si>
  <si>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</si>
  <si>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</si>
  <si>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</si>
  <si>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</si>
  <si>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</si>
  <si>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</si>
  <si>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</si>
  <si>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</si>
  <si>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</si>
  <si>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</si>
  <si>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</si>
  <si>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</si>
  <si>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</si>
  <si>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</si>
  <si>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</si>
  <si>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</si>
  <si>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</si>
  <si>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</si>
  <si>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</si>
  <si>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</si>
  <si>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</si>
  <si>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</si>
  <si>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</si>
  <si>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</si>
  <si>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</si>
  <si>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</si>
  <si>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</si>
  <si>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</si>
  <si>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</si>
  <si>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</si>
  <si>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</si>
  <si>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</si>
  <si>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</si>
  <si>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</si>
  <si>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</si>
  <si>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</si>
  <si>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</si>
  <si>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</si>
  <si>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</si>
  <si>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</si>
  <si>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</si>
  <si>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</si>
  <si>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</si>
  <si>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</si>
  <si>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</si>
  <si>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</si>
  <si>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</si>
  <si>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</si>
  <si>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</si>
  <si>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</si>
  <si>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</si>
  <si>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</si>
  <si>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</si>
  <si>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</si>
  <si>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</si>
  <si>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</si>
  <si>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</si>
  <si>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</si>
  <si>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</si>
  <si>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</si>
  <si>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</si>
  <si>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</si>
  <si>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</si>
  <si>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</si>
  <si>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</si>
  <si>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</si>
  <si>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</si>
  <si>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</si>
  <si>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</si>
  <si>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</si>
  <si>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</si>
  <si>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</si>
  <si>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</si>
  <si>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</si>
  <si>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</si>
  <si>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</si>
  <si>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</si>
  <si>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</si>
  <si>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</si>
  <si>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</si>
  <si>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</si>
  <si>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</si>
  <si>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</si>
  <si>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</si>
  <si>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</si>
  <si>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</si>
  <si>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</si>
  <si>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</si>
  <si>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</si>
  <si>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</si>
  <si>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</si>
  <si>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</si>
  <si>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</si>
  <si>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</si>
  <si>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</si>
  <si>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</si>
  <si>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</si>
  <si>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</si>
  <si>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</si>
  <si>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</si>
  <si>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</si>
  <si>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</si>
  <si>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</si>
  <si>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</si>
  <si>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</si>
  <si>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</si>
  <si>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</si>
  <si>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</si>
  <si>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</si>
  <si>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</si>
  <si>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</si>
  <si>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</si>
  <si>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</si>
  <si>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</si>
  <si>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</si>
  <si>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</si>
  <si>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</si>
  <si>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</si>
  <si>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</si>
  <si>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</si>
  <si>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</si>
  <si>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</si>
  <si>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</si>
  <si>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</si>
  <si>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</si>
  <si>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</si>
  <si>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</si>
  <si>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</si>
  <si>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</si>
  <si>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</si>
  <si>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</si>
  <si>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</si>
  <si>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</si>
  <si>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</si>
  <si>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</si>
  <si>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</si>
  <si>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</si>
  <si>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</si>
  <si>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</si>
  <si>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</si>
  <si>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</si>
  <si>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</si>
  <si>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</si>
  <si>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</si>
  <si>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</si>
  <si>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</si>
  <si>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</si>
  <si>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</si>
  <si>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</si>
  <si>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</si>
  <si>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</si>
  <si>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</si>
  <si>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</si>
  <si>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</si>
  <si>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</si>
  <si>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</si>
  <si>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</si>
  <si>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</si>
  <si>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</si>
  <si>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</si>
  <si>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</si>
  <si>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</si>
  <si>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</si>
  <si>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</si>
  <si>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</si>
  <si>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</si>
  <si>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</si>
  <si>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</si>
  <si>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</si>
  <si>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</si>
  <si>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</si>
  <si>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</si>
  <si>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</si>
  <si>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</si>
  <si>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</si>
  <si>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</si>
  <si>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</si>
  <si>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</si>
  <si>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</si>
  <si>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</si>
  <si>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</si>
  <si>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</si>
  <si>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</si>
  <si>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</si>
  <si>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</si>
  <si>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</si>
  <si>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</si>
  <si>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</si>
  <si>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</si>
  <si>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</si>
  <si>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</si>
  <si>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</si>
  <si>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</si>
  <si>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</si>
  <si>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</si>
  <si>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</si>
  <si>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</si>
  <si>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</si>
  <si>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</si>
  <si>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</si>
  <si>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</si>
  <si>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</si>
  <si>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</si>
  <si>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</si>
  <si>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</si>
  <si>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</si>
  <si>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</si>
  <si>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</si>
  <si>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</si>
  <si>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</si>
  <si>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</si>
  <si>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</si>
  <si>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</si>
  <si>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</si>
  <si>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</si>
  <si>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</si>
  <si>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</si>
  <si>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</si>
  <si>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</si>
  <si>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</si>
  <si>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</si>
  <si>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</si>
  <si>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</si>
  <si>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</si>
  <si>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</si>
  <si>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</si>
  <si>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</si>
  <si>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</si>
  <si>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</si>
  <si>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</si>
  <si>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</si>
  <si>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</si>
  <si>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</si>
  <si>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</si>
  <si>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</si>
  <si>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</si>
  <si>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</si>
  <si>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</si>
  <si>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</si>
  <si>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</si>
  <si>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</si>
  <si>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</si>
  <si>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</si>
  <si>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</si>
  <si>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</si>
  <si>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</si>
  <si>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</si>
  <si>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</si>
  <si>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</si>
  <si>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</si>
  <si>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</si>
  <si>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</si>
  <si>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</si>
  <si>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</si>
  <si>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</si>
  <si>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</si>
  <si>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</si>
  <si>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</si>
  <si>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</si>
  <si>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</si>
  <si>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</si>
  <si>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</si>
  <si>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</si>
  <si>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</si>
  <si>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</si>
  <si>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</si>
  <si>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</si>
  <si>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</si>
  <si>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</si>
  <si>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</si>
  <si>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</si>
  <si>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</si>
  <si>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</si>
  <si>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</si>
  <si>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</si>
  <si>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</si>
  <si>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</si>
  <si>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</si>
  <si>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</si>
  <si>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</si>
  <si>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</si>
  <si>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</si>
  <si>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</si>
  <si>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</si>
  <si>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</si>
  <si>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</si>
  <si>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</si>
  <si>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</si>
  <si>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</si>
  <si>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</si>
  <si>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</si>
  <si>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</si>
  <si>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</si>
  <si>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</si>
  <si>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</si>
  <si>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</si>
  <si>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</si>
  <si>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</si>
  <si>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</si>
  <si>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</si>
  <si>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</si>
  <si>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</si>
  <si>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</si>
  <si>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</si>
  <si>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</si>
  <si>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</si>
  <si>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</si>
  <si>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</si>
  <si>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</si>
  <si>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</si>
  <si>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</si>
  <si>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</si>
  <si>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</si>
  <si>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</si>
  <si>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</si>
  <si>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</si>
  <si>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</si>
  <si>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</si>
  <si>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</si>
  <si>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</si>
  <si>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</si>
  <si>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</si>
  <si>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</si>
  <si>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</si>
  <si>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</si>
  <si>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</si>
  <si>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</si>
  <si>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</si>
  <si>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</si>
  <si>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</si>
  <si>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</si>
  <si>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</si>
  <si>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</si>
  <si>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</si>
  <si>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</si>
  <si>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</si>
  <si>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</si>
  <si>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</si>
  <si>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</si>
  <si>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</si>
  <si>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</si>
  <si>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</si>
  <si>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</si>
  <si>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</si>
  <si>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</si>
  <si>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</si>
  <si>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</si>
  <si>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</si>
  <si>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</si>
  <si>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</si>
  <si>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</si>
  <si>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</si>
  <si>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</si>
  <si>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</si>
  <si>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</si>
  <si>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</si>
  <si>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</si>
  <si>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</si>
  <si>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</si>
  <si>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</si>
  <si>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</si>
  <si>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</si>
  <si>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</si>
  <si>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</si>
  <si>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</si>
  <si>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</si>
  <si>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</si>
  <si>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</si>
  <si>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</si>
  <si>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</si>
  <si>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</si>
  <si>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</si>
  <si>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</si>
  <si>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</si>
  <si>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</si>
  <si>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</si>
  <si>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</si>
  <si>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</si>
  <si>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</si>
  <si>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</si>
  <si>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</si>
  <si>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</si>
  <si>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</si>
  <si>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</si>
  <si>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</si>
  <si>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</si>
  <si>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</si>
  <si>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</si>
  <si>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</si>
  <si>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</si>
  <si>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</si>
  <si>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</si>
  <si>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</si>
  <si>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</si>
  <si>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</si>
  <si>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</si>
  <si>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</si>
  <si>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</si>
  <si>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</si>
  <si>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</si>
  <si>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</si>
  <si>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</si>
  <si>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</si>
  <si>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</si>
  <si>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</si>
  <si>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</si>
  <si>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</si>
  <si>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</si>
  <si>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</si>
  <si>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</si>
  <si>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</si>
  <si>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</si>
  <si>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</si>
  <si>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</si>
  <si>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</si>
  <si>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</si>
  <si>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</si>
  <si>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</si>
  <si>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</si>
  <si>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</si>
  <si>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</si>
  <si>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</si>
  <si>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</si>
  <si>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</si>
  <si>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</si>
  <si>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</si>
  <si>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</si>
  <si>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</si>
  <si>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</si>
  <si>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</si>
  <si>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</si>
  <si>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</si>
  <si>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</si>
  <si>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</si>
  <si>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</si>
  <si>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</si>
  <si>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</si>
  <si>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</si>
  <si>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</si>
  <si>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</si>
  <si>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</si>
  <si>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</si>
  <si>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</si>
  <si>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</si>
  <si>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</si>
  <si>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</si>
  <si>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</si>
  <si>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</si>
  <si>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</si>
  <si>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</si>
  <si>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</si>
  <si>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</si>
  <si>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</si>
  <si>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</si>
  <si>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</si>
  <si>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</si>
  <si>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</si>
  <si>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</si>
  <si>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</si>
  <si>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</si>
  <si>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</si>
  <si>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</si>
  <si>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</si>
  <si>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</si>
  <si>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</si>
  <si>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</si>
  <si>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</si>
  <si>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</si>
  <si>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</si>
  <si>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</si>
  <si>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</si>
  <si>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</si>
  <si>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</si>
  <si>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</si>
  <si>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</si>
  <si>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</si>
  <si>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</si>
  <si>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</si>
  <si>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</si>
  <si>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</si>
  <si>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</si>
  <si>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</si>
  <si>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</si>
  <si>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</si>
  <si>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</si>
  <si>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</si>
  <si>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</si>
  <si>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</si>
  <si>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</si>
  <si>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</si>
  <si>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</si>
  <si>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</si>
  <si>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</si>
  <si>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</si>
  <si>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</si>
  <si>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</si>
  <si>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</si>
  <si>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</si>
  <si>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</si>
  <si>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</si>
  <si>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</si>
  <si>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</si>
  <si>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</si>
  <si>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</si>
  <si>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</si>
  <si>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</si>
  <si>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</si>
  <si>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</si>
  <si>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</si>
  <si>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</si>
  <si>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</si>
  <si>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</si>
  <si>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</si>
  <si>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</si>
  <si>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</si>
  <si>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</si>
  <si>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</si>
  <si>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</si>
  <si>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</si>
  <si>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</si>
  <si>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</si>
  <si>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</si>
  <si>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</si>
  <si>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</si>
  <si>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</si>
  <si>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</si>
  <si>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</si>
  <si>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</si>
  <si>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</si>
  <si>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</si>
  <si>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</si>
  <si>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</si>
  <si>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</si>
  <si>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</si>
  <si>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</si>
  <si>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</si>
  <si>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</si>
  <si>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</si>
  <si>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</si>
  <si>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</si>
  <si>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</si>
  <si>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</si>
  <si>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</si>
  <si>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</si>
  <si>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</si>
  <si>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</si>
  <si>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</si>
  <si>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</si>
  <si>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</si>
  <si>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</si>
  <si>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</si>
  <si>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</si>
  <si>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</si>
  <si>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</si>
  <si>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</si>
  <si>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</si>
  <si>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</si>
  <si>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</si>
  <si>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</si>
  <si>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</si>
  <si>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</si>
  <si>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</si>
  <si>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</si>
  <si>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</si>
  <si>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</si>
  <si>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</si>
  <si>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</si>
  <si>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</si>
  <si>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</si>
  <si>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</si>
  <si>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</si>
  <si>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</si>
  <si>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</si>
  <si>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</si>
  <si>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</si>
  <si>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</si>
  <si>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</si>
  <si>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</si>
  <si>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</si>
  <si>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</si>
  <si>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</si>
  <si>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</si>
  <si>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</si>
  <si>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</si>
  <si>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</si>
  <si>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</si>
  <si>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</si>
  <si>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</si>
  <si>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</si>
  <si>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</si>
  <si>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</si>
  <si>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</si>
  <si>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</si>
  <si>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</si>
  <si>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</si>
  <si>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</si>
  <si>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</si>
  <si>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</si>
  <si>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</si>
  <si>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</si>
  <si>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</si>
  <si>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</si>
  <si>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</si>
  <si>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</si>
  <si>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</si>
  <si>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</si>
  <si>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</si>
  <si>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</si>
  <si>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</si>
  <si>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</si>
  <si>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</si>
  <si>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</si>
  <si>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</si>
  <si>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</si>
  <si>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</si>
  <si>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</si>
  <si>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</si>
  <si>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</si>
  <si>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</si>
  <si>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</si>
  <si>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</si>
  <si>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</si>
  <si>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</si>
  <si>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</si>
  <si>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</si>
  <si>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</si>
  <si>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</si>
  <si>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</si>
  <si>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</si>
  <si>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</si>
  <si>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</si>
  <si>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</si>
  <si>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</si>
  <si>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</si>
  <si>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</si>
  <si>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</si>
  <si>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</si>
  <si>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</si>
  <si>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</si>
  <si>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</si>
  <si>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</si>
  <si>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</si>
  <si>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</si>
  <si>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</si>
  <si>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</si>
  <si>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</si>
  <si>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</si>
  <si>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</si>
  <si>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</si>
  <si>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</si>
  <si>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</si>
  <si>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</si>
  <si>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</si>
  <si>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</si>
  <si>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</si>
  <si>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</si>
  <si>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</si>
  <si>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</si>
  <si>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</si>
  <si>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</si>
  <si>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</si>
  <si>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</si>
  <si>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</si>
  <si>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</si>
  <si>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</si>
  <si>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</si>
  <si>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</si>
  <si>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</si>
  <si>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</si>
  <si>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</si>
  <si>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</si>
  <si>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</si>
  <si>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</si>
  <si>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</si>
  <si>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</si>
  <si>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</si>
  <si>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</si>
  <si>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</si>
  <si>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</si>
  <si>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</si>
  <si>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</si>
  <si>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</si>
  <si>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</si>
  <si>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</si>
  <si>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</si>
  <si>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</si>
  <si>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</si>
  <si>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</si>
  <si>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</si>
  <si>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</si>
  <si>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</si>
  <si>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</si>
  <si>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</si>
  <si>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</si>
  <si>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</si>
  <si>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</si>
  <si>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</si>
  <si>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</si>
  <si>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</si>
  <si>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</si>
  <si>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</si>
  <si>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</si>
  <si>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</si>
  <si>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</si>
  <si>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</si>
  <si>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</si>
  <si>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</si>
  <si>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</si>
  <si>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</si>
  <si>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</si>
  <si>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</si>
  <si>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</si>
  <si>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</si>
  <si>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</si>
  <si>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</si>
  <si>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</si>
  <si>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</si>
  <si>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</si>
  <si>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</si>
  <si>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</si>
  <si>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</si>
  <si>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</si>
  <si>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</si>
  <si>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</si>
  <si>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</si>
  <si>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</si>
  <si>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</si>
  <si>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</si>
  <si>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</si>
  <si>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</si>
  <si>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</si>
  <si>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</si>
  <si>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</si>
  <si>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</si>
  <si>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</si>
  <si>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</si>
  <si>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</si>
  <si>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</si>
  <si>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</si>
  <si>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</si>
  <si>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</si>
  <si>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</si>
  <si>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</si>
  <si>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</si>
  <si>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</si>
  <si>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</si>
  <si>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</si>
  <si>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</si>
  <si>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</si>
  <si>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</si>
  <si>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</si>
  <si>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</si>
  <si>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</si>
  <si>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</si>
  <si>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</si>
  <si>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</si>
  <si>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</si>
  <si>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</si>
  <si>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</si>
  <si>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</si>
  <si>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</si>
  <si>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</si>
  <si>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</si>
  <si>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</si>
  <si>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</si>
  <si>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</si>
  <si>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</si>
  <si>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</si>
  <si>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</si>
  <si>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</si>
  <si>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</si>
  <si>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</si>
  <si>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</si>
  <si>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</si>
  <si>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</si>
  <si>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</si>
  <si>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</si>
  <si>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</si>
  <si>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</si>
  <si>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</si>
  <si>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</si>
  <si>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</si>
  <si>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</si>
  <si>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</si>
  <si>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</si>
  <si>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</si>
  <si>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</si>
  <si>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</si>
  <si>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</si>
  <si>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</si>
  <si>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</si>
  <si>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</si>
  <si>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</si>
  <si>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</si>
  <si>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</si>
  <si>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</si>
  <si>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</si>
  <si>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</si>
  <si>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</si>
  <si>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</si>
  <si>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</si>
  <si>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</si>
  <si>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</si>
  <si>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</si>
  <si>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</si>
  <si>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</si>
  <si>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</si>
  <si>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</si>
  <si>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</si>
  <si>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</si>
  <si>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</si>
  <si>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</si>
  <si>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</si>
  <si>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</si>
  <si>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</si>
  <si>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</si>
  <si>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</si>
  <si>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</si>
  <si>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</si>
  <si>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</si>
  <si>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</si>
  <si>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</si>
  <si>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</si>
  <si>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</si>
  <si>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</si>
  <si>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</si>
  <si>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</si>
  <si>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</si>
  <si>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</si>
  <si>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</si>
  <si>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</si>
  <si>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</si>
  <si>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</si>
  <si>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</si>
  <si>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</si>
  <si>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</si>
  <si>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</si>
  <si>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</si>
  <si>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</si>
  <si>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</si>
  <si>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</si>
  <si>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</si>
  <si>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</si>
  <si>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</si>
  <si>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</si>
  <si>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</si>
  <si>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</si>
  <si>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</si>
  <si>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</si>
  <si>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</si>
  <si>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</si>
  <si>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</si>
  <si>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</si>
  <si>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</si>
  <si>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</si>
  <si>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</si>
  <si>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</si>
  <si>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</si>
  <si>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</si>
  <si>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</si>
  <si>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</si>
  <si>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</si>
  <si>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</si>
  <si>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</si>
  <si>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</si>
  <si>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</si>
  <si>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</si>
  <si>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</si>
  <si>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</si>
  <si>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</si>
  <si>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</si>
  <si>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</si>
  <si>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</si>
  <si>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</si>
  <si>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</si>
  <si>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</si>
  <si>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</si>
  <si>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</si>
  <si>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</si>
  <si>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</si>
  <si>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</si>
  <si>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</si>
  <si>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</si>
  <si>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</si>
  <si>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</si>
  <si>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</si>
  <si>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</si>
  <si>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</si>
  <si>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</si>
  <si>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</si>
  <si>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</si>
  <si>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</si>
  <si>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</si>
  <si>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</si>
  <si>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</si>
  <si>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</si>
  <si>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</si>
  <si>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</si>
  <si>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</si>
  <si>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</si>
  <si>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</si>
  <si>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</si>
  <si>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</si>
  <si>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</si>
  <si>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</si>
  <si>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</si>
  <si>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</si>
  <si>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</si>
  <si>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</si>
  <si>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</si>
  <si>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</si>
  <si>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</si>
  <si>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</si>
  <si>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</si>
  <si>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</si>
  <si>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</si>
  <si>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</si>
  <si>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</si>
  <si>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</si>
  <si>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</si>
  <si>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</si>
  <si>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</si>
  <si>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</si>
  <si>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</si>
  <si>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</si>
  <si>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</si>
  <si>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</si>
  <si>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</si>
  <si>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</si>
  <si>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</si>
  <si>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</si>
  <si>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</si>
  <si>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</si>
  <si>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</si>
  <si>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</si>
  <si>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</si>
  <si>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</si>
  <si>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</si>
  <si>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</si>
  <si>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</si>
  <si>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</si>
  <si>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</si>
  <si>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</si>
  <si>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</si>
  <si>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</si>
  <si>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</si>
  <si>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</si>
  <si>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</si>
  <si>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</si>
  <si>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</si>
  <si>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</si>
  <si>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</si>
  <si>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</si>
  <si>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</si>
  <si>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</si>
  <si>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</si>
  <si>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</si>
  <si>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</si>
  <si>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</si>
  <si>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</si>
  <si>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</si>
  <si>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</si>
  <si>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</si>
  <si>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</si>
  <si>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</si>
  <si>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</si>
  <si>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</si>
  <si>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</si>
  <si>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</si>
  <si>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</si>
  <si>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</si>
  <si>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</si>
  <si>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</si>
  <si>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</si>
  <si>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</si>
  <si>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</si>
  <si>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</si>
  <si>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</si>
  <si>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</si>
  <si>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</si>
  <si>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</si>
  <si>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</si>
  <si>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</si>
  <si>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</si>
  <si>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</si>
  <si>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</si>
  <si>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</si>
  <si>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</si>
  <si>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</si>
  <si>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</si>
  <si>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</si>
  <si>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</si>
  <si>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</si>
  <si>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</si>
  <si>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</si>
  <si>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</si>
  <si>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</si>
  <si>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</si>
  <si>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</si>
  <si>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</si>
  <si>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</si>
  <si>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</si>
  <si>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</si>
  <si>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</si>
  <si>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</si>
  <si>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</si>
  <si>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</si>
  <si>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</si>
  <si>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</si>
  <si>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</si>
  <si>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</si>
  <si>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</si>
  <si>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</si>
  <si>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</si>
  <si>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</si>
  <si>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</si>
  <si>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</si>
  <si>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</si>
  <si>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</si>
  <si>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</si>
  <si>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</si>
  <si>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</si>
  <si>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</si>
  <si>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</si>
  <si>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</si>
  <si>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</si>
  <si>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</si>
  <si>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</si>
  <si>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</si>
  <si>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</si>
  <si>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</si>
  <si>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</si>
  <si>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</si>
  <si>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</si>
  <si>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</si>
  <si>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</si>
  <si>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</si>
  <si>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</si>
  <si>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</si>
  <si>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</si>
  <si>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</si>
  <si>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</si>
  <si>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</si>
  <si>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</si>
  <si>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</si>
  <si>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</si>
  <si>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</si>
  <si>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</si>
  <si>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</si>
  <si>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</si>
  <si>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</si>
  <si>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</si>
  <si>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</si>
  <si>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</si>
  <si>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</si>
  <si>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</si>
  <si>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</si>
  <si>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</si>
  <si>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</si>
  <si>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</si>
  <si>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</si>
  <si>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</si>
  <si>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</si>
  <si>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</si>
  <si>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</si>
  <si>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</si>
  <si>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</si>
  <si>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</si>
  <si>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</si>
  <si>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</si>
  <si>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</si>
  <si>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</si>
  <si>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</si>
  <si>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</si>
  <si>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</si>
  <si>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</si>
  <si>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</si>
  <si>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</si>
  <si>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</si>
  <si>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</si>
  <si>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</si>
  <si>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</si>
  <si>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</si>
  <si>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</si>
  <si>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</si>
  <si>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</si>
  <si>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</si>
  <si>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</si>
  <si>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</si>
  <si>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</si>
  <si>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</si>
  <si>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</si>
  <si>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</si>
  <si>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</si>
  <si>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</si>
  <si>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</si>
  <si>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</si>
  <si>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</si>
  <si>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</si>
  <si>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</si>
  <si>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</si>
  <si>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</si>
  <si>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</si>
  <si>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</si>
  <si>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</si>
  <si>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</si>
  <si>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</si>
  <si>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</si>
  <si>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</si>
  <si>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</si>
  <si>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</si>
  <si>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</si>
  <si>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</si>
  <si>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</si>
  <si>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</si>
  <si>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</si>
  <si>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</si>
  <si>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</si>
  <si>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</si>
  <si>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</si>
  <si>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</si>
  <si>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</si>
  <si>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</si>
  <si>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</si>
  <si>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</si>
  <si>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</si>
  <si>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</si>
  <si>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</si>
  <si>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</si>
  <si>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</si>
  <si>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</si>
  <si>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</si>
  <si>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</si>
  <si>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</si>
  <si>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</si>
  <si>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</si>
  <si>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</si>
  <si>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</si>
  <si>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</si>
  <si>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</si>
  <si>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</si>
  <si>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</si>
  <si>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</si>
  <si>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</si>
  <si>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</si>
  <si>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</si>
  <si>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</si>
  <si>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</si>
  <si>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</si>
  <si>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</si>
  <si>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</si>
  <si>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</si>
  <si>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</si>
  <si>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</si>
  <si>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</si>
  <si>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</si>
  <si>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</si>
  <si>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</si>
  <si>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</si>
  <si>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</si>
  <si>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</si>
  <si>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</si>
  <si>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</si>
  <si>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</si>
  <si>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</si>
  <si>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</si>
  <si>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</si>
  <si>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</si>
  <si>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</si>
  <si>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</si>
  <si>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</si>
  <si>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</si>
  <si>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</si>
  <si>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</si>
  <si>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</si>
  <si>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</si>
  <si>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</si>
  <si>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</si>
  <si>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</si>
  <si>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</si>
  <si>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</si>
  <si>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</si>
  <si>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</si>
  <si>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</si>
  <si>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</si>
  <si>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</si>
  <si>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</si>
  <si>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</si>
  <si>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</si>
  <si>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</si>
  <si>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</si>
  <si>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</si>
  <si>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</si>
  <si>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</si>
  <si>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</si>
  <si>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</si>
  <si>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</si>
  <si>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</si>
  <si>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</si>
  <si>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</si>
  <si>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</si>
  <si>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</si>
  <si>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</si>
  <si>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</si>
  <si>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</si>
  <si>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</si>
  <si>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</si>
  <si>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</si>
  <si>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</si>
  <si>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</si>
  <si>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</si>
  <si>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</si>
  <si>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</si>
  <si>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</si>
  <si>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</si>
  <si>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</si>
  <si>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</si>
  <si>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</si>
  <si>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</si>
  <si>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</si>
  <si>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</si>
  <si>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</si>
  <si>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</si>
  <si>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</si>
  <si>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</si>
  <si>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</si>
  <si>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</si>
  <si>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</si>
  <si>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</si>
  <si>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</si>
  <si>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</si>
  <si>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</si>
  <si>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</si>
  <si>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</si>
  <si>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</si>
  <si>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</si>
  <si>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</si>
  <si>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</si>
  <si>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</si>
  <si>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</si>
  <si>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</si>
  <si>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</si>
  <si>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</si>
  <si>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</si>
  <si>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</si>
  <si>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</si>
  <si>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</si>
  <si>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</si>
  <si>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</si>
  <si>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</si>
  <si>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</si>
  <si>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</si>
  <si>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</si>
  <si>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</si>
  <si>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</si>
  <si>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</si>
  <si>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</si>
  <si>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</si>
  <si>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</si>
  <si>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</si>
  <si>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</si>
  <si>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</si>
  <si>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</si>
  <si>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</si>
  <si>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</si>
  <si>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</si>
  <si>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</si>
  <si>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</si>
  <si>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</si>
  <si>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</si>
  <si>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</si>
  <si>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</si>
  <si>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</si>
  <si>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</si>
  <si>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</si>
  <si>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</si>
  <si>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</si>
  <si>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</si>
  <si>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</si>
  <si>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</si>
  <si>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</si>
  <si>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</si>
  <si>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</si>
  <si>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</si>
  <si>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</si>
  <si>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</si>
  <si>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</si>
  <si>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</si>
  <si>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</si>
  <si>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</si>
  <si>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</si>
  <si>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</si>
  <si>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</si>
  <si>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</si>
  <si>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</si>
  <si>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</si>
  <si>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</si>
  <si>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</si>
  <si>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</si>
  <si>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</si>
  <si>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</si>
  <si>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</si>
  <si>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</si>
  <si>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</si>
  <si>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</si>
  <si>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</si>
  <si>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</si>
  <si>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</si>
  <si>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</si>
  <si>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</si>
  <si>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</si>
  <si>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</si>
  <si>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</si>
  <si>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</si>
  <si>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</si>
  <si>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</si>
  <si>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</si>
  <si>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</si>
  <si>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</si>
  <si>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</si>
  <si>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</si>
  <si>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</si>
  <si>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</si>
  <si>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</si>
  <si>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</si>
  <si>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</si>
  <si>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</si>
  <si>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</si>
  <si>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</si>
  <si>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</si>
  <si>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</si>
  <si>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</si>
  <si>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</si>
  <si>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</si>
  <si>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</si>
  <si>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</si>
  <si>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</si>
  <si>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</si>
  <si>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</si>
  <si>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</si>
  <si>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</si>
  <si>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</si>
  <si>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</si>
  <si>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</si>
  <si>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</si>
  <si>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</si>
  <si>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</si>
  <si>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</si>
  <si>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</si>
  <si>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</si>
  <si>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</si>
  <si>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</si>
  <si>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</si>
  <si>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</si>
  <si>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</si>
  <si>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</si>
  <si>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</si>
  <si>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</si>
  <si>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</si>
  <si>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</si>
  <si>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</si>
  <si>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</si>
  <si>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</si>
  <si>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</si>
  <si>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</si>
  <si>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</si>
  <si>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</si>
  <si>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</si>
  <si>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</si>
  <si>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</si>
  <si>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</si>
  <si>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</si>
  <si>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</si>
  <si>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</si>
  <si>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</si>
  <si>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</si>
  <si>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</si>
  <si>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</si>
  <si>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</si>
  <si>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</si>
  <si>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</si>
  <si>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</si>
  <si>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</si>
  <si>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</si>
  <si>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</si>
  <si>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</si>
  <si>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</si>
  <si>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</si>
  <si>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</si>
  <si>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</si>
  <si>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</si>
  <si>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</si>
  <si>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</si>
  <si>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</si>
  <si>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</si>
  <si>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</si>
  <si>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</si>
  <si>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</si>
  <si>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</si>
  <si>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</si>
  <si>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</si>
  <si>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</si>
  <si>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</si>
  <si>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</si>
  <si>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</si>
  <si>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</si>
  <si>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</si>
  <si>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</si>
  <si>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</si>
  <si>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</si>
  <si>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</si>
  <si>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</si>
  <si>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</si>
  <si>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</si>
  <si>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</si>
  <si>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</si>
  <si>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</si>
  <si>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</si>
  <si>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</si>
  <si>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</si>
  <si>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</si>
  <si>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</si>
  <si>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</si>
  <si>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</si>
  <si>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</si>
  <si>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</si>
  <si>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</si>
  <si>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</si>
  <si>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</si>
  <si>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</si>
  <si>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</si>
  <si>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</si>
  <si>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</si>
  <si>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</si>
  <si>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</si>
  <si>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</si>
  <si>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</si>
  <si>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</si>
  <si>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</si>
  <si>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</si>
  <si>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</si>
  <si>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</si>
  <si>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</si>
  <si>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</si>
  <si>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</si>
  <si>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</si>
  <si>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</si>
  <si>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</si>
  <si>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</si>
  <si>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</si>
  <si>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</si>
  <si>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</si>
  <si>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</si>
  <si>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</si>
  <si>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</si>
  <si>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</si>
  <si>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</si>
  <si>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</si>
  <si>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</si>
  <si>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</si>
  <si>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</si>
  <si>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</si>
  <si>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</si>
  <si>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</si>
  <si>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</si>
  <si>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</si>
  <si>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</si>
  <si>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</si>
  <si>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</si>
  <si>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</si>
  <si>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</si>
  <si>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</si>
  <si>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</si>
  <si>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</si>
  <si>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</si>
  <si>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</si>
  <si>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</si>
  <si>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</si>
  <si>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</si>
  <si>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</si>
  <si>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</si>
  <si>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</si>
  <si>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</si>
  <si>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</si>
  <si>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</si>
  <si>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</si>
  <si>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</si>
  <si>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</si>
  <si>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</si>
  <si>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</si>
  <si>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</si>
  <si>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</si>
  <si>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</si>
  <si>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</si>
  <si>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</si>
  <si>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</si>
  <si>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</si>
  <si>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</si>
  <si>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</si>
  <si>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</si>
  <si>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</si>
  <si>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</si>
  <si>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</si>
  <si>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</si>
  <si>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</si>
  <si>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</si>
  <si>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</si>
  <si>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</si>
  <si>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</si>
  <si>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</si>
  <si>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</si>
  <si>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</si>
  <si>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</si>
  <si>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</si>
  <si>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</si>
  <si>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</si>
  <si>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</si>
  <si>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</si>
  <si>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</si>
  <si>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</si>
  <si>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</si>
  <si>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</si>
  <si>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</si>
  <si>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</si>
  <si>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</si>
  <si>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</si>
  <si>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</si>
  <si>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</si>
  <si>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</si>
  <si>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</si>
  <si>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</si>
  <si>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</si>
  <si>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</si>
  <si>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</si>
  <si>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</si>
  <si>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</si>
  <si>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</si>
  <si>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</si>
  <si>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</si>
  <si>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</si>
  <si>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</si>
  <si>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</si>
  <si>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</si>
  <si>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</si>
  <si>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</si>
  <si>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</si>
  <si>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</si>
  <si>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</si>
  <si>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</si>
  <si>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</si>
  <si>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</si>
  <si>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</si>
  <si>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</si>
  <si>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</si>
  <si>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</si>
  <si>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</si>
  <si>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</si>
  <si>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</si>
  <si>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</si>
  <si>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</si>
  <si>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</si>
  <si>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</si>
  <si>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</si>
  <si>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</si>
  <si>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</si>
  <si>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</si>
  <si>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</si>
  <si>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</si>
  <si>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</si>
  <si>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</si>
  <si>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</si>
  <si>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</si>
  <si>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</si>
  <si>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</si>
  <si>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</si>
  <si>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</si>
  <si>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</si>
  <si>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</si>
  <si>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</si>
  <si>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</si>
  <si>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</si>
  <si>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</si>
  <si>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</si>
  <si>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</si>
  <si>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</si>
  <si>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</si>
  <si>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</si>
  <si>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</si>
  <si>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</si>
  <si>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</si>
  <si>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</si>
  <si>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</si>
  <si>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</si>
  <si>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</si>
  <si>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</si>
  <si>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</si>
  <si>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</si>
  <si>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</si>
  <si>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</si>
  <si>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</si>
  <si>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</si>
  <si>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</si>
  <si>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</si>
  <si>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</si>
  <si>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</si>
  <si>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</si>
  <si>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</si>
  <si>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</si>
  <si>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</si>
  <si>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</si>
  <si>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</si>
  <si>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</si>
  <si>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</si>
  <si>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</si>
  <si>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</si>
  <si>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</si>
  <si>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</si>
  <si>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</si>
  <si>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</si>
  <si>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</si>
  <si>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</si>
  <si>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</si>
  <si>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</si>
  <si>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</si>
  <si>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</si>
  <si>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</si>
  <si>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</si>
  <si>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</si>
  <si>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</si>
  <si>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</si>
  <si>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</si>
  <si>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</si>
  <si>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</si>
  <si>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</si>
  <si>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</si>
  <si>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</si>
  <si>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</si>
  <si>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</si>
  <si>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</si>
  <si>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</si>
  <si>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</si>
  <si>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</si>
  <si>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</si>
  <si>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</si>
  <si>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</si>
  <si>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</si>
  <si>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</si>
  <si>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</si>
  <si>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</si>
  <si>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</si>
  <si>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</si>
  <si>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</si>
  <si>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</si>
  <si>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</si>
  <si>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</si>
  <si>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</si>
  <si>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</si>
  <si>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</si>
  <si>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</si>
  <si>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</si>
  <si>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</si>
  <si>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</si>
  <si>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</si>
  <si>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</si>
  <si>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</si>
  <si>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</si>
  <si>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</si>
  <si>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</si>
  <si>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</si>
  <si>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</si>
  <si>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</si>
  <si>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</si>
  <si>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</si>
  <si>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</si>
  <si>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</si>
  <si>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</si>
  <si>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</si>
  <si>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</si>
  <si>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</si>
  <si>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</si>
  <si>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</si>
  <si>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</si>
  <si>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</si>
  <si>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</si>
  <si>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</si>
  <si>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</si>
  <si>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</si>
  <si>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</si>
  <si>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</si>
  <si>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</si>
  <si>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</si>
  <si>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</si>
  <si>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</si>
  <si>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</si>
  <si>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</si>
  <si>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</si>
  <si>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</si>
  <si>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</si>
  <si>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</si>
  <si>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</si>
  <si>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</si>
  <si>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</si>
  <si>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</si>
  <si>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</si>
  <si>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</si>
  <si>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</si>
  <si>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</si>
  <si>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</si>
  <si>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</si>
  <si>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</si>
  <si>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</si>
  <si>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</si>
  <si>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</si>
  <si>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</si>
  <si>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</si>
  <si>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</si>
  <si>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</si>
  <si>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</si>
  <si>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</si>
  <si>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</si>
  <si>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</si>
  <si>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</si>
  <si>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</si>
  <si>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</si>
  <si>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</si>
  <si>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</si>
  <si>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</si>
  <si>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</si>
  <si>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</si>
  <si>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</si>
  <si>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</si>
  <si>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</si>
  <si>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</si>
  <si>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</si>
  <si>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</si>
  <si>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</si>
  <si>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</si>
  <si>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</si>
  <si>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</si>
  <si>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</si>
  <si>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</si>
  <si>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</si>
  <si>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</si>
  <si>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</si>
  <si>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</si>
  <si>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</si>
  <si>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</si>
  <si>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</si>
  <si>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</si>
  <si>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</si>
  <si>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</si>
  <si>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</si>
  <si>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</si>
  <si>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</si>
  <si>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</si>
  <si>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</si>
  <si>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</si>
  <si>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</si>
  <si>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</si>
  <si>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</si>
  <si>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</si>
  <si>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</si>
  <si>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</si>
  <si>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</si>
  <si>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</si>
  <si>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</si>
  <si>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</si>
  <si>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</si>
  <si>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</si>
  <si>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</si>
  <si>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</si>
  <si>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</si>
  <si>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</si>
  <si>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</si>
  <si>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</si>
  <si>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</si>
  <si>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</si>
  <si>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</si>
  <si>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</si>
  <si>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</si>
  <si>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</si>
  <si>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</si>
  <si>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</si>
  <si>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</si>
  <si>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</si>
  <si>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</si>
  <si>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</si>
  <si>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</si>
  <si>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</si>
  <si>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</si>
  <si>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</si>
  <si>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</si>
  <si>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</si>
  <si>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</si>
  <si>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</si>
  <si>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</si>
  <si>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</si>
  <si>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</si>
  <si>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</si>
  <si>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</si>
  <si>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</si>
  <si>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</si>
  <si>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</si>
  <si>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</si>
  <si>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</si>
  <si>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</si>
  <si>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</si>
  <si>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</si>
  <si>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</si>
  <si>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</si>
  <si>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</si>
  <si>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</si>
  <si>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</si>
  <si>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</si>
  <si>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</si>
  <si>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</si>
  <si>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</si>
  <si>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</si>
  <si>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</si>
  <si>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</si>
  <si>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</si>
  <si>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</si>
  <si>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</si>
  <si>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</si>
  <si>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</si>
  <si>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</si>
  <si>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</si>
  <si>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</si>
  <si>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</si>
  <si>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</si>
  <si>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</si>
  <si>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</si>
  <si>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</si>
  <si>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</si>
  <si>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</si>
  <si>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</si>
  <si>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</si>
  <si>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</si>
  <si>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</si>
  <si>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</si>
  <si>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</si>
  <si>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</si>
  <si>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</si>
  <si>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</si>
  <si>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</si>
  <si>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</si>
  <si>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</si>
  <si>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</si>
  <si>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</si>
  <si>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</si>
  <si>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</si>
  <si>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</si>
  <si>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</si>
  <si>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</si>
  <si>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</si>
  <si>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</si>
  <si>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</si>
  <si>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</si>
  <si>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</si>
  <si>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</si>
  <si>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</si>
  <si>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</si>
  <si>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</si>
  <si>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</si>
  <si>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</si>
  <si>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</si>
  <si>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</si>
  <si>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</si>
  <si>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</si>
  <si>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</si>
  <si>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</si>
  <si>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</si>
  <si>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</si>
  <si>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</si>
  <si>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</si>
  <si>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</si>
  <si>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</si>
  <si>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</si>
  <si>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</si>
  <si>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</si>
  <si>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</si>
  <si>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</si>
  <si>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</si>
  <si>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</si>
  <si>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</si>
  <si>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</si>
  <si>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</si>
  <si>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</si>
  <si>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</si>
  <si>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</si>
  <si>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</si>
  <si>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</si>
  <si>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</si>
  <si>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</si>
  <si>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</si>
  <si>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</si>
  <si>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</si>
  <si>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</si>
  <si>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</si>
  <si>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</si>
  <si>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</si>
  <si>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</si>
  <si>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</si>
  <si>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</si>
  <si>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</si>
  <si>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</si>
  <si>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</si>
  <si>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</si>
  <si>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</si>
  <si>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</si>
  <si>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</si>
  <si>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</si>
  <si>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</si>
  <si>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</si>
  <si>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</si>
  <si>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</si>
  <si>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</si>
  <si>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</si>
  <si>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</si>
  <si>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</si>
  <si>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</si>
  <si>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</si>
  <si>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</si>
  <si>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</si>
  <si>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</si>
  <si>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</si>
  <si>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</si>
  <si>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</si>
  <si>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</si>
  <si>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</si>
  <si>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</si>
  <si>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</si>
  <si>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</si>
  <si>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</si>
  <si>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</si>
  <si>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</si>
  <si>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</si>
  <si>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</si>
  <si>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</si>
  <si>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</si>
  <si>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</si>
  <si>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</si>
  <si>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</si>
  <si>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</si>
  <si>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</si>
  <si>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</si>
  <si>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</si>
  <si>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</si>
  <si>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</si>
  <si>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</si>
  <si>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</si>
  <si>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</si>
  <si>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</si>
  <si>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</si>
  <si>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</si>
  <si>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</si>
  <si>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</si>
  <si>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</si>
  <si>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</si>
  <si>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</si>
  <si>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</si>
  <si>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</si>
  <si>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</si>
  <si>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</si>
  <si>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</si>
  <si>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</si>
  <si>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</si>
  <si>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</si>
  <si>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</si>
  <si>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</si>
  <si>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</si>
  <si>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</si>
  <si>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</si>
  <si>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</si>
  <si>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</si>
  <si>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</si>
  <si>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</si>
  <si>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</si>
  <si>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</si>
  <si>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</si>
  <si>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</si>
  <si>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</si>
  <si>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</si>
  <si>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</si>
  <si>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</si>
  <si>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</si>
  <si>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</si>
  <si>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</si>
  <si>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</si>
  <si>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</si>
  <si>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</si>
  <si>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</si>
  <si>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</si>
  <si>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</si>
  <si>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</si>
  <si>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</si>
  <si>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</si>
  <si>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</si>
  <si>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</si>
  <si>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</si>
  <si>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</si>
  <si>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</si>
  <si>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</si>
  <si>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</si>
  <si>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</si>
  <si>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</si>
  <si>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</si>
  <si>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</si>
  <si>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</si>
  <si>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</si>
  <si>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</si>
  <si>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</si>
  <si>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</si>
  <si>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</si>
  <si>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</si>
  <si>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</si>
  <si>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</si>
  <si>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</si>
  <si>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</si>
  <si>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</si>
  <si>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</si>
  <si>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</si>
  <si>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</si>
  <si>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</si>
  <si>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</si>
  <si>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</si>
  <si>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</si>
  <si>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</si>
  <si>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</si>
  <si>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</si>
  <si>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</si>
  <si>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</si>
  <si>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</si>
  <si>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</si>
  <si>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</si>
  <si>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</si>
  <si>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</si>
  <si>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</si>
  <si>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</si>
  <si>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</si>
  <si>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</si>
  <si>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</si>
  <si>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</si>
  <si>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</si>
  <si>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</si>
  <si>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</si>
  <si>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</si>
  <si>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</si>
  <si>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</si>
  <si>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</si>
  <si>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</si>
  <si>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</si>
  <si>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</si>
  <si>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</si>
  <si>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</si>
  <si>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</si>
  <si>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</si>
  <si>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</si>
  <si>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</si>
  <si>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</si>
  <si>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</si>
  <si>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</si>
  <si>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</si>
  <si>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</si>
  <si>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</si>
  <si>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</si>
  <si>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</si>
  <si>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</si>
  <si>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</si>
  <si>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</si>
  <si>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</si>
  <si>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</si>
  <si>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</si>
  <si>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</si>
  <si>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</si>
  <si>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</si>
  <si>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</si>
  <si>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</si>
  <si>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</si>
  <si>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</si>
  <si>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</si>
  <si>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</si>
  <si>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</si>
  <si>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</si>
  <si>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</si>
  <si>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</si>
  <si>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</si>
  <si>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</si>
  <si>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</si>
  <si>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</si>
  <si>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</si>
  <si>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</si>
  <si>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</si>
  <si>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</si>
  <si>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</si>
  <si>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</si>
  <si>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</si>
  <si>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</si>
  <si>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</si>
  <si>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</si>
  <si>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</si>
  <si>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</si>
  <si>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</si>
  <si>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</si>
  <si>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</si>
  <si>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</si>
  <si>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</si>
  <si>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</si>
  <si>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</si>
  <si>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</si>
  <si>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</si>
  <si>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</si>
  <si>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</si>
  <si>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</si>
  <si>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</si>
  <si>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</si>
  <si>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</si>
  <si>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</si>
  <si>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</si>
  <si>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</si>
  <si>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</si>
  <si>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</si>
  <si>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</si>
  <si>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</si>
  <si>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</si>
  <si>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</si>
  <si>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</si>
  <si>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</si>
  <si>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</si>
  <si>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</si>
  <si>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</si>
  <si>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</si>
  <si>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</si>
  <si>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</si>
  <si>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</si>
  <si>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</si>
  <si>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</si>
  <si>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</si>
  <si>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</si>
  <si>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</si>
  <si>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</si>
  <si>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</si>
  <si>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</si>
  <si>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</si>
  <si>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</si>
  <si>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</si>
  <si>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</si>
  <si>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</si>
  <si>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</si>
  <si>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</si>
  <si>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</si>
  <si>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</si>
  <si>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</si>
  <si>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</si>
  <si>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</si>
  <si>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</si>
  <si>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</si>
  <si>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</si>
  <si>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</si>
  <si>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</si>
  <si>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</si>
  <si>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</si>
  <si>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</si>
  <si>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</si>
  <si>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</si>
  <si>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</si>
  <si>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</si>
  <si>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</si>
  <si>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</si>
  <si>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</si>
  <si>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</si>
  <si>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</si>
  <si>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</si>
  <si>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</si>
  <si>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</si>
  <si>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</si>
  <si>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</si>
  <si>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</si>
  <si>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</si>
  <si>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</si>
  <si>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</si>
  <si>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</si>
  <si>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</si>
  <si>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</si>
  <si>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</si>
  <si>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</si>
  <si>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</si>
  <si>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</si>
  <si>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</si>
  <si>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</si>
  <si>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</si>
  <si>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</si>
  <si>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</si>
  <si>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</si>
  <si>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</si>
  <si>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</si>
  <si>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</si>
  <si>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</si>
  <si>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</si>
  <si>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</si>
  <si>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</si>
  <si>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</si>
  <si>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</si>
  <si>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</si>
  <si>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</si>
  <si>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</si>
  <si>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</si>
  <si>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</si>
  <si>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</si>
  <si>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</si>
  <si>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</si>
  <si>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</si>
  <si>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</si>
  <si>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</si>
  <si>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</si>
  <si>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</si>
  <si>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</si>
  <si>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</si>
  <si>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</si>
  <si>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</si>
  <si>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</si>
  <si>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</si>
  <si>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</si>
  <si>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</si>
  <si>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</si>
  <si>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</si>
  <si>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</si>
  <si>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</si>
  <si>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</si>
  <si>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</si>
  <si>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</si>
  <si>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</si>
  <si>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</si>
  <si>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</si>
  <si>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</si>
  <si>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</si>
  <si>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</si>
  <si>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</si>
  <si>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</si>
  <si>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</si>
  <si>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</si>
  <si>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</si>
  <si>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</si>
  <si>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</si>
  <si>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</si>
  <si>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</si>
  <si>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</si>
  <si>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</si>
  <si>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</si>
  <si>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</si>
  <si>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</si>
  <si>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</si>
  <si>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</si>
  <si>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</si>
  <si>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</si>
  <si>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</si>
  <si>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</si>
  <si>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</si>
  <si>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</si>
  <si>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</si>
  <si>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</si>
  <si>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</si>
  <si>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</si>
  <si>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</si>
  <si>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</si>
  <si>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</si>
  <si>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</si>
  <si>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</si>
  <si>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</si>
  <si>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</si>
  <si>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</si>
  <si>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</si>
  <si>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</si>
  <si>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</si>
  <si>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</si>
  <si>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</si>
  <si>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</si>
  <si>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</si>
  <si>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</si>
  <si>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</si>
  <si>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</si>
  <si>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</si>
  <si>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</si>
  <si>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</si>
  <si>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</si>
  <si>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</si>
  <si>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</si>
  <si>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</si>
  <si>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</si>
  <si>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</si>
  <si>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</si>
  <si>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</si>
  <si>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</si>
  <si>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</si>
  <si>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</si>
  <si>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</si>
  <si>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</si>
  <si>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</si>
  <si>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</si>
  <si>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</si>
  <si>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</si>
  <si>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</si>
  <si>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</si>
  <si>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</si>
  <si>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</si>
  <si>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</si>
  <si>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</si>
  <si>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</si>
  <si>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</si>
  <si>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</si>
  <si>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</si>
  <si>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</si>
  <si>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</si>
  <si>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</si>
  <si>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</si>
  <si>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</si>
  <si>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</si>
  <si>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</si>
  <si>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</si>
  <si>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</si>
  <si>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</si>
  <si>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</si>
  <si>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</si>
  <si>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</si>
  <si>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</si>
  <si>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</si>
  <si>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</si>
  <si>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</si>
  <si>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</si>
  <si>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</si>
  <si>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</si>
  <si>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</si>
  <si>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</si>
  <si>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</si>
  <si>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</si>
  <si>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</si>
  <si>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</si>
  <si>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</si>
  <si>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</si>
  <si>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</si>
  <si>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</si>
  <si>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</si>
  <si>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</si>
  <si>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</si>
  <si>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</si>
  <si>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</si>
  <si>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</si>
  <si>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</si>
  <si>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</si>
  <si>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</si>
  <si>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</si>
  <si>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</si>
  <si>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</si>
  <si>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</si>
  <si>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</si>
  <si>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</si>
  <si>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</si>
  <si>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</si>
  <si>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</si>
  <si>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</si>
  <si>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</si>
  <si>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</si>
  <si>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</si>
  <si>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</si>
  <si>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</si>
  <si>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</si>
  <si>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</si>
  <si>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</si>
  <si>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</si>
  <si>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</si>
  <si>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</si>
  <si>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</si>
  <si>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</si>
  <si>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</si>
  <si>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</si>
  <si>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</si>
  <si>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</si>
  <si>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</si>
  <si>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</si>
  <si>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</si>
  <si>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</si>
  <si>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</si>
  <si>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</si>
  <si>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</si>
  <si>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</si>
  <si>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</si>
  <si>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</si>
  <si>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</si>
  <si>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</si>
  <si>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</si>
  <si>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</si>
  <si>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</si>
  <si>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</si>
  <si>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</si>
  <si>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</si>
  <si>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</si>
  <si>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</si>
  <si>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</si>
  <si>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</si>
  <si>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</si>
  <si>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</si>
  <si>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</si>
  <si>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</si>
  <si>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</si>
  <si>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</si>
  <si>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</si>
  <si>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</si>
  <si>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</si>
  <si>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</si>
  <si>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</si>
  <si>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</si>
  <si>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</si>
  <si>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</si>
  <si>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</si>
  <si>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</si>
  <si>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</si>
  <si>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</si>
  <si>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</si>
  <si>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</si>
  <si>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</si>
  <si>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</si>
  <si>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</si>
  <si>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</si>
  <si>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</si>
  <si>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</si>
  <si>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</si>
  <si>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</si>
  <si>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</si>
  <si>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</si>
  <si>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</si>
  <si>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</si>
  <si>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</si>
  <si>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</si>
  <si>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</si>
  <si>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</si>
  <si>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</si>
  <si>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</si>
  <si>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</si>
  <si>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</si>
  <si>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</si>
  <si>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</si>
  <si>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</si>
  <si>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</si>
  <si>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</si>
  <si>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</si>
  <si>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</si>
  <si>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</si>
  <si>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</si>
  <si>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</si>
  <si>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</si>
  <si>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</si>
  <si>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</si>
  <si>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</si>
  <si>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</si>
  <si>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</si>
  <si>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</si>
  <si>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</si>
  <si>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</si>
  <si>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</si>
  <si>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</si>
  <si>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</si>
  <si>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</si>
  <si>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</si>
  <si>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</si>
  <si>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</si>
  <si>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</si>
  <si>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</si>
  <si>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</si>
  <si>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</si>
  <si>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</si>
  <si>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</si>
  <si>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</si>
  <si>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</si>
  <si>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</si>
  <si>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</si>
  <si>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</si>
  <si>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</si>
  <si>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</si>
  <si>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</si>
  <si>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</si>
  <si>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</si>
  <si>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</si>
  <si>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</si>
  <si>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</si>
  <si>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</si>
  <si>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</si>
  <si>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</si>
  <si>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</si>
  <si>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</si>
  <si>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</si>
  <si>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</si>
  <si>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</si>
  <si>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</si>
  <si>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</si>
  <si>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</si>
  <si>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</si>
  <si>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</si>
  <si>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</si>
  <si>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</si>
  <si>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</si>
  <si>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</si>
  <si>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</si>
  <si>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</si>
  <si>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</si>
  <si>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</si>
  <si>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</si>
  <si>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</si>
  <si>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</si>
  <si>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</si>
  <si>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</si>
  <si>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</si>
  <si>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</si>
  <si>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</si>
  <si>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</si>
  <si>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</si>
  <si>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</si>
  <si>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</si>
  <si>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</si>
  <si>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</si>
  <si>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</si>
  <si>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</si>
  <si>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</si>
  <si>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</si>
  <si>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</si>
  <si>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</si>
  <si>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</si>
  <si>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</si>
  <si>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</si>
  <si>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</si>
  <si>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</si>
  <si>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</si>
  <si>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</si>
  <si>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</si>
  <si>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</si>
  <si>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</si>
  <si>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</si>
  <si>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</si>
  <si>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</si>
  <si>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</si>
  <si>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</si>
  <si>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</si>
  <si>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</si>
  <si>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</si>
  <si>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</si>
  <si>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</si>
  <si>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</si>
  <si>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</si>
  <si>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</si>
  <si>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</si>
  <si>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</si>
  <si>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</si>
  <si>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</si>
  <si>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</si>
  <si>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</si>
  <si>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</si>
  <si>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</si>
  <si>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</si>
  <si>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</si>
  <si>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</si>
  <si>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</si>
  <si>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</si>
  <si>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</si>
  <si>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</si>
  <si>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</si>
  <si>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</si>
  <si>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</si>
  <si>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</si>
  <si>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</si>
  <si>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</si>
  <si>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</si>
  <si>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</si>
  <si>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</si>
  <si>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</si>
  <si>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</si>
  <si>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</si>
  <si>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</si>
  <si>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</si>
  <si>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</si>
  <si>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</si>
  <si>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</si>
  <si>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</si>
  <si>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</si>
  <si>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</si>
  <si>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</si>
  <si>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</si>
  <si>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</si>
  <si>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</si>
  <si>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</si>
  <si>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</si>
  <si>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</si>
  <si>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</si>
  <si>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</si>
  <si>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</si>
  <si>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</si>
  <si>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</si>
  <si>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</si>
  <si>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</si>
  <si>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</si>
  <si>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</si>
  <si>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</si>
  <si>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</si>
  <si>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</si>
  <si>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</si>
  <si>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</si>
  <si>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</si>
  <si>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</si>
  <si>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</si>
  <si>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</si>
  <si>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</si>
  <si>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</si>
  <si>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</si>
  <si>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</si>
  <si>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</si>
  <si>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</si>
  <si>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</si>
  <si>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</si>
  <si>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</si>
  <si>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</si>
  <si>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</si>
  <si>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</si>
  <si>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</si>
  <si>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</si>
  <si>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</si>
  <si>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</si>
  <si>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</si>
  <si>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</si>
  <si>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</si>
  <si>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</si>
  <si>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</si>
  <si>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</si>
  <si>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</si>
  <si>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</si>
  <si>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</si>
  <si>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</si>
  <si>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</si>
  <si>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</si>
  <si>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</si>
  <si>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</si>
  <si>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</si>
  <si>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</si>
  <si>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</si>
  <si>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</si>
  <si>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</si>
  <si>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</si>
  <si>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</si>
  <si>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</si>
  <si>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</si>
  <si>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</si>
  <si>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</si>
  <si>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</si>
  <si>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</si>
  <si>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</si>
  <si>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</si>
  <si>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</si>
  <si>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</si>
  <si>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</si>
  <si>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</si>
  <si>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</si>
  <si>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</si>
  <si>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</si>
  <si>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</si>
  <si>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</si>
  <si>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</si>
  <si>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</si>
  <si>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</si>
  <si>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</si>
  <si>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</si>
  <si>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</si>
  <si>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</si>
  <si>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</si>
  <si>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</si>
  <si>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</si>
  <si>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</si>
  <si>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</si>
  <si>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</si>
  <si>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</si>
  <si>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</si>
  <si>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</si>
  <si>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</si>
  <si>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</si>
  <si>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</si>
  <si>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</si>
  <si>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</si>
  <si>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</si>
  <si>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</si>
  <si>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</si>
  <si>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</si>
  <si>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</si>
  <si>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</si>
  <si>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</si>
  <si>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</si>
  <si>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</si>
  <si>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</si>
  <si>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</si>
  <si>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</si>
  <si>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</si>
  <si>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</si>
  <si>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</si>
  <si>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</si>
  <si>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</si>
  <si>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</si>
  <si>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</si>
  <si>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</si>
  <si>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</si>
  <si>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</si>
  <si>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</si>
  <si>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</si>
  <si>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</si>
  <si>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</si>
  <si>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</si>
  <si>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</si>
  <si>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</si>
  <si>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</si>
  <si>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</si>
  <si>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</si>
  <si>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</si>
  <si>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</si>
  <si>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</si>
  <si>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</si>
  <si>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</si>
  <si>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</si>
  <si>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</si>
  <si>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</si>
  <si>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</si>
  <si>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</si>
  <si>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</si>
  <si>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</si>
  <si>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</si>
  <si>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</si>
  <si>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</si>
  <si>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</si>
  <si>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</si>
  <si>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</si>
  <si>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</si>
  <si>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</si>
  <si>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</si>
  <si>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</si>
  <si>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</si>
  <si>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</si>
  <si>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</si>
  <si>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</si>
  <si>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</si>
  <si>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</si>
  <si>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</si>
  <si>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</si>
  <si>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</si>
  <si>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</si>
  <si>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</si>
  <si>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</si>
  <si>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</si>
  <si>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</si>
  <si>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</si>
  <si>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</si>
  <si>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</si>
  <si>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</si>
  <si>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</si>
  <si>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</si>
  <si>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</si>
  <si>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</si>
  <si>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</si>
  <si>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</si>
  <si>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</si>
  <si>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</si>
  <si>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</si>
  <si>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</si>
  <si>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</si>
  <si>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</si>
  <si>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</si>
  <si>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</si>
  <si>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</si>
  <si>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</si>
  <si>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</si>
  <si>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</si>
  <si>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</si>
  <si>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</si>
  <si>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</si>
  <si>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</si>
  <si>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</si>
  <si>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</si>
  <si>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</si>
  <si>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</si>
  <si>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</si>
  <si>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</si>
  <si>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</si>
  <si>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</si>
  <si>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</si>
  <si>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</si>
  <si>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</si>
  <si>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</si>
  <si>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</si>
  <si>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</si>
  <si>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</si>
  <si>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</si>
  <si>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</si>
  <si>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</si>
  <si>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</si>
  <si>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</si>
  <si>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</si>
  <si>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</si>
  <si>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</si>
  <si>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</si>
  <si>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</si>
  <si>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</si>
  <si>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</si>
  <si>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</si>
  <si>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</si>
  <si>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</si>
  <si>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</si>
  <si>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</si>
  <si>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</si>
  <si>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</si>
  <si>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</si>
  <si>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</si>
  <si>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</si>
  <si>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</si>
  <si>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</si>
  <si>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</si>
  <si>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</si>
  <si>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</si>
  <si>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</si>
  <si>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</si>
  <si>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</si>
  <si>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</si>
  <si>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</si>
  <si>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</si>
  <si>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</si>
  <si>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</si>
  <si>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</si>
  <si>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</si>
  <si>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</si>
  <si>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</si>
  <si>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</si>
  <si>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</si>
  <si>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</si>
  <si>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</si>
  <si>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</si>
  <si>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</si>
  <si>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</si>
  <si>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</si>
  <si>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</si>
  <si>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</si>
  <si>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</si>
  <si>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</si>
  <si>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</si>
  <si>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</si>
  <si>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</si>
  <si>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</si>
  <si>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</si>
  <si>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</si>
  <si>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</si>
  <si>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</si>
  <si>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</si>
  <si>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</si>
  <si>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</si>
  <si>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</si>
  <si>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</si>
  <si>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</si>
  <si>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</si>
  <si>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</si>
  <si>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</si>
  <si>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</si>
  <si>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</si>
  <si>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</si>
  <si>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</si>
  <si>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</si>
  <si>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</si>
  <si>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</si>
  <si>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</si>
  <si>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</si>
  <si>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</si>
  <si>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</si>
  <si>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</si>
  <si>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</si>
  <si>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</si>
  <si>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</si>
  <si>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</si>
  <si>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</si>
  <si>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</si>
  <si>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</si>
  <si>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</si>
  <si>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</si>
  <si>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</si>
  <si>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</si>
  <si>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</si>
  <si>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</si>
  <si>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</si>
  <si>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</si>
  <si>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</si>
  <si>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</si>
  <si>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</si>
  <si>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</si>
  <si>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</si>
  <si>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</si>
  <si>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</si>
  <si>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</si>
  <si>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</si>
  <si>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</si>
  <si>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</si>
  <si>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</si>
  <si>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</si>
  <si>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</si>
  <si>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</si>
  <si>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</si>
  <si>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</si>
  <si>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</si>
  <si>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</si>
  <si>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</si>
  <si>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</si>
  <si>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</si>
  <si>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</si>
  <si>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</si>
  <si>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</si>
  <si>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</si>
  <si>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</si>
  <si>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</si>
  <si>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</si>
  <si>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</si>
  <si>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</si>
  <si>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</si>
  <si>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</si>
  <si>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</si>
  <si>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</si>
  <si>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</si>
  <si>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</si>
  <si>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</si>
  <si>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</si>
  <si>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</si>
  <si>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</si>
  <si>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</si>
  <si>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</si>
  <si>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</si>
  <si>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</si>
  <si>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</si>
  <si>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</si>
  <si>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</si>
  <si>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</si>
  <si>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</si>
  <si>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</si>
  <si>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</si>
  <si>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</si>
  <si>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</si>
  <si>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</si>
  <si>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</si>
  <si>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</si>
  <si>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</si>
  <si>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</si>
  <si>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</si>
  <si>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</si>
  <si>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</si>
  <si>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</si>
  <si>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</si>
  <si>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</si>
  <si>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</si>
  <si>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</si>
  <si>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</si>
  <si>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</si>
  <si>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</si>
  <si>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</si>
  <si>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</si>
  <si>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</si>
  <si>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</si>
  <si>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</si>
  <si>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</si>
  <si>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</si>
  <si>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</si>
  <si>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</si>
  <si>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</si>
  <si>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</si>
  <si>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</si>
  <si>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</si>
  <si>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</si>
  <si>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</si>
  <si>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</si>
  <si>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</si>
  <si>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</si>
  <si>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</si>
  <si>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</si>
  <si>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</si>
  <si>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</si>
  <si>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</si>
  <si>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</si>
  <si>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</si>
  <si>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</si>
  <si>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</si>
  <si>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</si>
  <si>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</si>
  <si>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</si>
  <si>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</si>
  <si>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</si>
  <si>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</si>
  <si>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</si>
  <si>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</si>
  <si>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</si>
  <si>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</si>
  <si>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</si>
  <si>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</si>
  <si>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</si>
  <si>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</si>
  <si>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</si>
  <si>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</si>
  <si>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</si>
  <si>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</si>
  <si>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</si>
  <si>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</si>
  <si>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</si>
  <si>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</si>
  <si>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</si>
  <si>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</si>
  <si>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</si>
  <si>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</si>
  <si>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</si>
  <si>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</si>
  <si>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</si>
  <si>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</si>
  <si>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</si>
  <si>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</si>
  <si>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</si>
  <si>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</si>
  <si>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</si>
  <si>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</si>
  <si>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</si>
  <si>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</si>
  <si>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</si>
  <si>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</si>
  <si>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</si>
  <si>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</si>
  <si>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</si>
  <si>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</si>
  <si>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</si>
  <si>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</si>
  <si>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</si>
  <si>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</si>
  <si>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</si>
  <si>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</si>
  <si>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</si>
  <si>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</si>
  <si>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</si>
  <si>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</si>
  <si>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</si>
  <si>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</si>
  <si>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</si>
  <si>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</si>
  <si>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</si>
  <si>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</si>
  <si>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</si>
  <si>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</si>
  <si>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</si>
  <si>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</si>
  <si>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</si>
  <si>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</si>
  <si>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</si>
  <si>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</si>
  <si>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</si>
  <si>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</si>
  <si>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</si>
  <si>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</si>
  <si>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</si>
  <si>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</si>
  <si>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</si>
  <si>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</si>
  <si>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</si>
  <si>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</si>
  <si>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</si>
  <si>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</si>
  <si>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</si>
  <si>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</si>
  <si>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</si>
  <si>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</si>
  <si>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</si>
  <si>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</si>
  <si>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</si>
  <si>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</si>
  <si>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</si>
  <si>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</si>
  <si>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</si>
  <si>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</si>
  <si>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</si>
  <si>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</si>
  <si>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</si>
  <si>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</si>
  <si>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</si>
  <si>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</si>
  <si>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</si>
  <si>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</si>
  <si>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</si>
  <si>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</si>
  <si>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</si>
  <si>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</si>
  <si>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</si>
  <si>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</si>
  <si>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</si>
  <si>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</si>
  <si>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</si>
  <si>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</si>
  <si>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</si>
  <si>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</si>
  <si>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</si>
  <si>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</si>
  <si>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</si>
  <si>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</si>
  <si>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</si>
  <si>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</si>
  <si>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</si>
  <si>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</si>
  <si>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</si>
  <si>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</si>
  <si>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</si>
  <si>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</si>
  <si>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</si>
  <si>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</si>
  <si>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</si>
  <si>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</si>
  <si>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</si>
  <si>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</si>
  <si>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</si>
  <si>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</si>
  <si>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</si>
  <si>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</si>
  <si>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</si>
  <si>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</si>
  <si>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</si>
  <si>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</si>
  <si>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</si>
  <si>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</si>
  <si>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</si>
  <si>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</si>
  <si>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</si>
  <si>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</si>
  <si>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</si>
  <si>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</si>
  <si>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</si>
  <si>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</si>
  <si>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</si>
  <si>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</si>
  <si>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</si>
  <si>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</si>
  <si>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</si>
  <si>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</si>
  <si>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</si>
  <si>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</si>
  <si>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</si>
  <si>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</si>
  <si>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</si>
  <si>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</si>
  <si>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</si>
  <si>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</si>
  <si>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</si>
  <si>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</si>
  <si>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</si>
  <si>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</si>
  <si>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</si>
  <si>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</si>
  <si>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</si>
  <si>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</si>
  <si>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</si>
  <si>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</si>
  <si>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</si>
  <si>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</si>
  <si>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</si>
  <si>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</si>
  <si>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</si>
  <si>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</si>
  <si>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</si>
  <si>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</si>
  <si>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</si>
  <si>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</si>
  <si>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</si>
  <si>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</si>
  <si>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</si>
  <si>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</si>
  <si>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</si>
  <si>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</si>
  <si>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</si>
  <si>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</si>
  <si>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</si>
  <si>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</si>
  <si>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</si>
  <si>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</si>
  <si>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</si>
  <si>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</si>
  <si>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</si>
  <si>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</si>
  <si>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</si>
  <si>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</si>
  <si>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</si>
  <si>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</si>
  <si>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</si>
  <si>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</si>
  <si>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</si>
  <si>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</si>
  <si>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</si>
  <si>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</si>
  <si>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</si>
  <si>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</si>
  <si>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</si>
  <si>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</si>
  <si>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</si>
  <si>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</si>
  <si>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</si>
  <si>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</si>
  <si>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</si>
  <si>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</si>
  <si>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</si>
  <si>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</si>
  <si>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</si>
  <si>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</si>
  <si>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</si>
  <si>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</si>
  <si>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</si>
  <si>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</si>
  <si>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</si>
  <si>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</si>
  <si>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</si>
  <si>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</si>
  <si>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</si>
  <si>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</si>
  <si>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</si>
  <si>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</si>
  <si>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</si>
  <si>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</si>
  <si>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</si>
  <si>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</si>
  <si>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</si>
  <si>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</si>
  <si>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</si>
  <si>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</si>
  <si>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</si>
  <si>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</si>
  <si>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</si>
  <si>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</si>
  <si>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</si>
  <si>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</si>
  <si>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</si>
  <si>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</si>
  <si>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</si>
  <si>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</si>
  <si>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</si>
  <si>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</si>
  <si>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</si>
  <si>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</si>
  <si>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</si>
  <si>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</si>
  <si>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</si>
  <si>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</si>
  <si>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</si>
  <si>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</si>
  <si>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</si>
  <si>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</si>
  <si>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</si>
  <si>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</si>
  <si>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</si>
  <si>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</si>
  <si>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</si>
  <si>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</si>
  <si>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</si>
  <si>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</si>
  <si>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</si>
  <si>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</si>
  <si>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</si>
  <si>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</si>
  <si>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</si>
  <si>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</si>
  <si>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</si>
  <si>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</si>
  <si>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</si>
  <si>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</si>
  <si>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</si>
  <si>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</si>
  <si>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</si>
  <si>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</si>
  <si>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</si>
  <si>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</si>
  <si>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</si>
  <si>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</si>
  <si>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</si>
  <si>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</si>
  <si>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</si>
  <si>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</si>
  <si>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</si>
  <si>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</si>
  <si>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</si>
  <si>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</si>
  <si>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</si>
  <si>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</si>
  <si>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</si>
  <si>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</si>
  <si>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</si>
  <si>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</si>
  <si>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</si>
  <si>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</si>
  <si>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</si>
  <si>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</si>
  <si>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</si>
  <si>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</si>
  <si>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</si>
  <si>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</si>
  <si>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</si>
  <si>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</si>
  <si>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</si>
  <si>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</si>
  <si>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</si>
  <si>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</si>
  <si>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</si>
  <si>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</si>
  <si>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</si>
  <si>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</si>
  <si>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</si>
  <si>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</si>
  <si>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</si>
  <si>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</si>
  <si>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</si>
  <si>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</si>
  <si>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</si>
  <si>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</si>
  <si>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</si>
  <si>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</si>
  <si>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</si>
  <si>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</si>
  <si>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</si>
  <si>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</si>
  <si>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</si>
  <si>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</si>
  <si>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</si>
  <si>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</si>
  <si>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</si>
  <si>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</si>
  <si>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</si>
  <si>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</si>
  <si>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</si>
  <si>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</si>
  <si>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</si>
  <si>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</si>
  <si>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</si>
  <si>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</si>
  <si>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</si>
  <si>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</si>
  <si>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</si>
  <si>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</si>
  <si>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</si>
  <si>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</si>
  <si>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</si>
  <si>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</si>
  <si>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</si>
  <si>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</si>
  <si>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</si>
  <si>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</si>
  <si>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</si>
  <si>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</si>
  <si>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</si>
  <si>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</si>
  <si>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</si>
  <si>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</si>
  <si>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</si>
  <si>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</si>
  <si>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</si>
  <si>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</si>
  <si>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</si>
  <si>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</si>
  <si>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</si>
  <si>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</si>
  <si>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</si>
  <si>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</si>
  <si>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</si>
  <si>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</si>
  <si>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</si>
  <si>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</si>
  <si>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</si>
  <si>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</si>
  <si>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</si>
  <si>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</si>
  <si>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</si>
  <si>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</si>
  <si>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</si>
  <si>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</si>
  <si>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</si>
  <si>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</si>
  <si>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</si>
  <si>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</si>
  <si>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</si>
  <si>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</si>
  <si>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</si>
  <si>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</si>
  <si>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</si>
  <si>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</si>
  <si>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</si>
  <si>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</si>
  <si>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</si>
  <si>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</si>
  <si>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</si>
  <si>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</si>
  <si>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</si>
  <si>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</si>
  <si>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</si>
  <si>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</si>
  <si>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</si>
  <si>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</si>
  <si>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</si>
  <si>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</si>
  <si>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</si>
  <si>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</si>
  <si>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</si>
  <si>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</si>
  <si>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</si>
  <si>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</si>
  <si>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</si>
  <si>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</si>
  <si>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</si>
  <si>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</si>
  <si>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</si>
  <si>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</si>
  <si>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</si>
  <si>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</si>
  <si>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</si>
  <si>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</si>
  <si>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</si>
  <si>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</si>
  <si>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</si>
  <si>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</si>
  <si>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</si>
  <si>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</si>
  <si>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</si>
  <si>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</si>
  <si>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</si>
  <si>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</si>
  <si>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</si>
  <si>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</si>
  <si>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</si>
  <si>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</si>
  <si>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</si>
  <si>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</si>
  <si>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</si>
  <si>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</si>
  <si>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</si>
  <si>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</si>
  <si>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</si>
  <si>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</si>
  <si>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</si>
  <si>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</si>
  <si>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</si>
  <si>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</si>
  <si>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</si>
  <si>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</si>
  <si>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</si>
  <si>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</si>
  <si>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</si>
  <si>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</si>
  <si>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</si>
  <si>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</si>
  <si>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</si>
  <si>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</si>
  <si>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</si>
  <si>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</si>
  <si>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</si>
  <si>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</si>
  <si>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</si>
  <si>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</si>
  <si>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</si>
  <si>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</si>
  <si>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</si>
  <si>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</si>
  <si>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</si>
  <si>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</si>
  <si>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</si>
  <si>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</si>
  <si>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</si>
  <si>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</si>
  <si>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</si>
  <si>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</si>
  <si>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</si>
  <si>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</si>
  <si>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</si>
  <si>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</si>
  <si>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</si>
  <si>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</si>
  <si>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</si>
  <si>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</si>
  <si>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</si>
  <si>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</si>
  <si>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</si>
  <si>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</si>
  <si>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</si>
  <si>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</si>
  <si>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</si>
  <si>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</si>
  <si>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</si>
  <si>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</si>
  <si>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</si>
  <si>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</si>
  <si>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</si>
  <si>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</si>
  <si>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</si>
  <si>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</si>
  <si>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</si>
  <si>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</si>
  <si>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</si>
  <si>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</si>
  <si>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</si>
  <si>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</si>
  <si>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</si>
  <si>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</si>
  <si>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</si>
  <si>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</si>
  <si>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</si>
  <si>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</si>
  <si>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</si>
  <si>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</si>
  <si>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</si>
  <si>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</si>
  <si>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</si>
  <si>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</si>
  <si>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</si>
  <si>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</si>
  <si>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</si>
  <si>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</si>
  <si>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</si>
  <si>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</si>
  <si>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</si>
  <si>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</si>
  <si>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</si>
  <si>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</si>
  <si>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</si>
  <si>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</si>
  <si>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</si>
  <si>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</si>
  <si>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</si>
  <si>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</si>
  <si>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</si>
  <si>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</si>
  <si>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</si>
  <si>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</si>
  <si>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</si>
  <si>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</si>
  <si>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</si>
  <si>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</si>
  <si>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</si>
  <si>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</si>
  <si>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</si>
  <si>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</si>
  <si>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</si>
  <si>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</si>
  <si>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</si>
  <si>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</si>
  <si>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</si>
  <si>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</si>
  <si>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</si>
  <si>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</si>
  <si>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</si>
  <si>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</si>
  <si>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</si>
  <si>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</si>
  <si>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</si>
  <si>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</si>
  <si>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</si>
  <si>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</si>
  <si>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</si>
  <si>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</si>
  <si>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</si>
  <si>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</si>
  <si>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</si>
  <si>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</si>
  <si>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</si>
  <si>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</si>
  <si>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</si>
  <si>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</si>
  <si>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</si>
  <si>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</si>
  <si>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</si>
  <si>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</si>
  <si>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</si>
  <si>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</si>
  <si>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</si>
  <si>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</si>
  <si>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</si>
  <si>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</si>
  <si>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</si>
  <si>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</si>
  <si>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</si>
  <si>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</si>
  <si>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</si>
  <si>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</si>
  <si>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</si>
  <si>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</si>
  <si>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</si>
  <si>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</si>
  <si>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</si>
  <si>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</si>
  <si>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</si>
  <si>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</si>
  <si>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</si>
  <si>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</si>
  <si>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</si>
  <si>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</si>
  <si>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</si>
  <si>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</si>
  <si>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</si>
  <si>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</si>
  <si>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</si>
  <si>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</si>
  <si>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</si>
  <si>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</si>
  <si>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</si>
  <si>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</si>
  <si>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</si>
  <si>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</si>
  <si>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</si>
  <si>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</si>
  <si>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</si>
  <si>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</si>
  <si>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</si>
  <si>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</si>
  <si>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</si>
  <si>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</si>
  <si>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</si>
  <si>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</si>
  <si>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</si>
  <si>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</si>
  <si>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</si>
  <si>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</si>
  <si>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</si>
  <si>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</si>
  <si>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</si>
  <si>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</si>
  <si>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</si>
  <si>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</si>
  <si>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</si>
  <si>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</si>
  <si>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</si>
  <si>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</si>
  <si>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</si>
  <si>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</si>
  <si>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</si>
  <si>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</si>
  <si>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</si>
  <si>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</si>
  <si>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</si>
  <si>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</si>
  <si>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</si>
  <si>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</si>
  <si>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</si>
  <si>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</si>
  <si>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</si>
  <si>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</si>
  <si>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</si>
  <si>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</si>
  <si>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</si>
  <si>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</si>
  <si>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</si>
  <si>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</si>
  <si>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</si>
  <si>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</si>
  <si>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</si>
  <si>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</si>
  <si>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</si>
  <si>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</si>
  <si>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</si>
  <si>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</si>
  <si>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</si>
  <si>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</si>
  <si>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</si>
  <si>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</si>
  <si>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</si>
  <si>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</si>
  <si>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</si>
  <si>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</si>
  <si>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</si>
  <si>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</si>
  <si>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</si>
  <si>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</si>
  <si>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</si>
  <si>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</si>
  <si>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</si>
  <si>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</si>
  <si>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</si>
  <si>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</si>
  <si>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</si>
  <si>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</si>
  <si>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</si>
  <si>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</si>
  <si>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</si>
  <si>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</si>
  <si>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</si>
  <si>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</si>
  <si>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</si>
  <si>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</si>
  <si>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</si>
  <si>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</si>
  <si>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</si>
  <si>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</si>
  <si>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</si>
  <si>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</si>
  <si>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</si>
  <si>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</si>
  <si>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</si>
  <si>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</si>
  <si>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</si>
  <si>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</si>
  <si>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</si>
  <si>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</si>
  <si>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</si>
  <si>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</si>
  <si>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</si>
  <si>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</si>
  <si>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</si>
  <si>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</si>
  <si>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</si>
  <si>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</si>
  <si>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</si>
  <si>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</si>
  <si>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</si>
  <si>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</si>
  <si>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</si>
  <si>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</si>
  <si>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</si>
  <si>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</si>
  <si>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</si>
  <si>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</si>
  <si>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</si>
  <si>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</si>
  <si>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</si>
  <si>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</si>
  <si>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</si>
  <si>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</si>
  <si>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</si>
  <si>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</si>
  <si>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</si>
  <si>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</si>
  <si>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</si>
  <si>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</si>
  <si>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</si>
  <si>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</si>
  <si>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</si>
  <si>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</si>
  <si>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</si>
  <si>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</si>
  <si>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</si>
  <si>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</si>
  <si>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</si>
  <si>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</si>
  <si>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</si>
  <si>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</si>
  <si>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</si>
  <si>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</si>
  <si>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</si>
  <si>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</si>
  <si>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</si>
  <si>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</si>
  <si>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</si>
  <si>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</si>
  <si>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</si>
  <si>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</si>
  <si>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</si>
  <si>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</si>
  <si>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</si>
  <si>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</si>
  <si>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</si>
  <si>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</si>
  <si>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</si>
  <si>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</si>
  <si>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</si>
  <si>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</si>
  <si>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</si>
  <si>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</si>
  <si>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</si>
  <si>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</si>
  <si>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</si>
  <si>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</si>
  <si>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</si>
  <si>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</si>
  <si>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</si>
  <si>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</si>
  <si>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</si>
  <si>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</si>
  <si>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</si>
  <si>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</si>
  <si>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</si>
  <si>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</si>
  <si>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</si>
  <si>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</si>
  <si>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</si>
  <si>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</si>
  <si>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</si>
  <si>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</si>
  <si>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</si>
  <si>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</si>
  <si>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</si>
  <si>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</si>
  <si>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</si>
  <si>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</si>
  <si>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</si>
  <si>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</si>
  <si>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</si>
  <si>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</si>
  <si>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</si>
  <si>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</si>
  <si>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</si>
  <si>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</si>
  <si>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</si>
  <si>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</si>
  <si>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</si>
  <si>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</si>
  <si>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</si>
  <si>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</si>
  <si>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</si>
  <si>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</si>
  <si>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</si>
  <si>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</si>
  <si>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</si>
  <si>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</si>
  <si>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</si>
  <si>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</si>
  <si>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</si>
  <si>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</si>
  <si>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</si>
  <si>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</si>
  <si>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</si>
  <si>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</si>
  <si>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</si>
  <si>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</si>
  <si>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</si>
  <si>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</si>
  <si>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</si>
  <si>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</si>
  <si>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</si>
  <si>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</si>
  <si>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</si>
  <si>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</si>
  <si>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</si>
  <si>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</si>
  <si>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</si>
  <si>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</si>
  <si>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</si>
  <si>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</si>
  <si>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</si>
  <si>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</si>
  <si>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</si>
  <si>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</si>
  <si>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</si>
  <si>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</si>
  <si>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</si>
  <si>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</si>
  <si>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</si>
  <si>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</si>
  <si>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</si>
  <si>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</si>
  <si>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</si>
  <si>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</si>
  <si>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</si>
  <si>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</si>
  <si>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</si>
  <si>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</si>
  <si>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</si>
  <si>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</si>
  <si>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</si>
  <si>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</si>
  <si>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</si>
  <si>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</si>
  <si>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</si>
  <si>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</si>
  <si>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</si>
  <si>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</si>
  <si>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</si>
  <si>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</si>
  <si>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</si>
  <si>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</si>
  <si>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</si>
  <si>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</si>
  <si>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</si>
  <si>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</si>
  <si>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</si>
  <si>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</si>
  <si>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</si>
  <si>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</si>
  <si>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</si>
  <si>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</si>
  <si>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</si>
  <si>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</si>
  <si>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</si>
  <si>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</si>
  <si>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</si>
  <si>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</si>
  <si>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</si>
  <si>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</si>
  <si>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</si>
  <si>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</si>
  <si>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</si>
  <si>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</si>
  <si>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</si>
  <si>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</si>
  <si>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</si>
  <si>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</si>
  <si>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</si>
  <si>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</si>
  <si>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</si>
  <si>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</si>
  <si>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</si>
  <si>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</si>
  <si>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</si>
  <si>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</si>
  <si>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</si>
  <si>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</si>
  <si>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</si>
  <si>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</si>
  <si>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</si>
  <si>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</si>
  <si>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</si>
  <si>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</si>
  <si>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</si>
  <si>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</si>
  <si>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</si>
  <si>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</si>
  <si>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</si>
  <si>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</si>
  <si>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</si>
  <si>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</si>
  <si>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</si>
  <si>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</si>
  <si>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</si>
  <si>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</si>
  <si>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</si>
  <si>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</si>
  <si>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</si>
  <si>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</si>
  <si>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</si>
  <si>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</si>
  <si>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</si>
  <si>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</si>
  <si>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</si>
  <si>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</si>
  <si>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</si>
  <si>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</si>
  <si>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</si>
  <si>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</si>
  <si>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</si>
  <si>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</si>
  <si>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</si>
  <si>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</si>
  <si>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</si>
  <si>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</si>
  <si>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</si>
  <si>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</si>
  <si>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</si>
  <si>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</si>
  <si>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</si>
  <si>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</si>
  <si>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</si>
  <si>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</si>
  <si>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</si>
  <si>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</si>
  <si>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</si>
  <si>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</si>
  <si>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</si>
  <si>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</si>
  <si>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</si>
  <si>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</si>
  <si>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</si>
  <si>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</si>
  <si>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</si>
  <si>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</si>
  <si>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</si>
  <si>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</si>
  <si>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</si>
  <si>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</si>
  <si>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</si>
  <si>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</si>
  <si>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</si>
  <si>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</si>
  <si>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</si>
  <si>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</si>
  <si>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</si>
  <si>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</si>
  <si>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</si>
  <si>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</si>
  <si>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</si>
  <si>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</si>
  <si>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</si>
  <si>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</si>
  <si>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</si>
  <si>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</si>
  <si>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</si>
  <si>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</si>
  <si>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</si>
  <si>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</si>
  <si>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</si>
  <si>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</si>
  <si>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</si>
  <si>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</si>
  <si>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</si>
  <si>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</si>
  <si>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</si>
  <si>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</si>
  <si>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</si>
  <si>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</si>
  <si>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</si>
  <si>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</si>
  <si>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</si>
  <si>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</si>
  <si>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</si>
  <si>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</si>
  <si>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</si>
  <si>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</si>
  <si>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</si>
  <si>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</si>
  <si>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</si>
  <si>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</si>
  <si>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</si>
  <si>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</si>
  <si>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</si>
  <si>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</si>
  <si>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</si>
  <si>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</si>
  <si>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</si>
  <si>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</si>
  <si>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</si>
  <si>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</si>
  <si>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</si>
  <si>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</si>
  <si>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</si>
  <si>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</si>
  <si>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</si>
  <si>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</si>
  <si>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</si>
  <si>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</si>
  <si>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</si>
  <si>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</si>
  <si>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</si>
  <si>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</si>
  <si>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</si>
  <si>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</si>
  <si>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</si>
  <si>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</si>
  <si>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</si>
  <si>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</si>
  <si>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</si>
  <si>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</si>
  <si>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</si>
  <si>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</si>
  <si>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</si>
  <si>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</si>
  <si>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</si>
  <si>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</si>
  <si>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</si>
  <si>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</si>
  <si>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</si>
  <si>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</si>
  <si>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</si>
  <si>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</si>
  <si>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</si>
  <si>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</si>
  <si>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</si>
  <si>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</si>
  <si>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</si>
  <si>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</si>
  <si>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</si>
  <si>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</si>
  <si>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</si>
  <si>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</si>
  <si>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</si>
  <si>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</si>
  <si>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</si>
  <si>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</si>
  <si>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</si>
  <si>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</si>
  <si>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</si>
  <si>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</si>
  <si>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</si>
  <si>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</si>
  <si>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</si>
  <si>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</si>
  <si>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</si>
  <si>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</si>
  <si>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</si>
  <si>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</si>
  <si>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</si>
  <si>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</si>
  <si>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</si>
  <si>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</si>
  <si>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</si>
  <si>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</si>
  <si>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</si>
  <si>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</si>
  <si>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</si>
  <si>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</si>
  <si>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</si>
  <si>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</si>
  <si>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</si>
  <si>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</si>
  <si>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</si>
  <si>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</si>
  <si>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</si>
  <si>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</si>
  <si>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</si>
  <si>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</si>
  <si>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</si>
  <si>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</si>
  <si>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</si>
  <si>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</si>
  <si>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</si>
  <si>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</si>
  <si>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</si>
  <si>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</si>
  <si>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</si>
  <si>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</si>
  <si>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</si>
  <si>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</si>
  <si>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</si>
  <si>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</si>
  <si>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</si>
  <si>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</si>
  <si>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</si>
  <si>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</si>
  <si>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</si>
  <si>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</si>
  <si>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</si>
  <si>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</si>
  <si>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</si>
  <si>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</si>
  <si>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</si>
  <si>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</si>
  <si>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</si>
  <si>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</si>
  <si>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</si>
  <si>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</si>
  <si>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</si>
  <si>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</si>
  <si>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</si>
  <si>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</si>
  <si>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</si>
  <si>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</si>
  <si>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</si>
  <si>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</si>
  <si>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</si>
  <si>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</si>
  <si>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</si>
  <si>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</si>
  <si>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</si>
  <si>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</si>
  <si>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</si>
  <si>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</si>
  <si>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</si>
  <si>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</si>
  <si>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</si>
  <si>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</si>
  <si>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</si>
  <si>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</si>
  <si>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</si>
  <si>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</si>
  <si>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</si>
  <si>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</si>
  <si>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</si>
  <si>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</si>
  <si>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</si>
  <si>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</si>
  <si>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</si>
  <si>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</si>
  <si>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</si>
  <si>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</si>
  <si>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</si>
  <si>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</si>
  <si>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</si>
  <si>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</si>
  <si>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</si>
  <si>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</si>
  <si>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</si>
  <si>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</si>
  <si>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</si>
  <si>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</si>
  <si>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</si>
  <si>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</si>
  <si>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</si>
  <si>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</si>
  <si>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</si>
  <si>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</si>
  <si>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</si>
  <si>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</si>
  <si>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</si>
  <si>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</si>
  <si>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</si>
  <si>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</si>
  <si>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</si>
  <si>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</si>
  <si>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</si>
  <si>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</si>
  <si>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</si>
  <si>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</si>
  <si>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</si>
  <si>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</si>
  <si>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</si>
  <si>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</si>
  <si>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</si>
  <si>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</si>
  <si>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</si>
  <si>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</si>
  <si>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</si>
  <si>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</si>
  <si>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</si>
  <si>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</si>
  <si>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</si>
  <si>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</si>
  <si>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</si>
  <si>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</si>
  <si>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</si>
  <si>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</si>
  <si>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</si>
  <si>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</si>
  <si>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</si>
  <si>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</si>
  <si>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</si>
  <si>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</si>
  <si>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</si>
  <si>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</si>
  <si>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</si>
  <si>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</si>
  <si>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</si>
  <si>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</si>
  <si>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</si>
  <si>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</si>
  <si>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</si>
  <si>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</si>
  <si>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</si>
  <si>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</si>
  <si>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</si>
  <si>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</si>
  <si>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</si>
  <si>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</si>
  <si>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</si>
  <si>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</si>
  <si>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</si>
  <si>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</si>
  <si>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</si>
  <si>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</si>
  <si>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</si>
  <si>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</si>
  <si>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</si>
  <si>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</si>
  <si>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</si>
  <si>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</si>
  <si>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</si>
  <si>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</si>
  <si>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</si>
  <si>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</si>
  <si>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</si>
  <si>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</si>
  <si>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</si>
  <si>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</si>
  <si>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</si>
  <si>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</si>
  <si>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</si>
  <si>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</si>
  <si>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</si>
  <si>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</si>
  <si>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</si>
  <si>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</si>
  <si>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</si>
  <si>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</si>
  <si>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</si>
  <si>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</si>
  <si>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</si>
  <si>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</si>
  <si>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</si>
  <si>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</si>
  <si>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</si>
  <si>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</si>
  <si>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</si>
  <si>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</si>
  <si>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</si>
  <si>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</si>
  <si>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</si>
  <si>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</si>
  <si>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</si>
  <si>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</si>
  <si>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</si>
  <si>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</si>
  <si>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</si>
  <si>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</si>
  <si>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</si>
  <si>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</si>
  <si>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</si>
  <si>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</si>
  <si>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</si>
  <si>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</si>
  <si>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</si>
  <si>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</si>
  <si>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</si>
  <si>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</si>
  <si>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</si>
  <si>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</si>
  <si>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</si>
  <si>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</si>
  <si>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</si>
  <si>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</si>
  <si>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</si>
  <si>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</si>
  <si>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</si>
  <si>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</si>
  <si>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</si>
  <si>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</si>
  <si>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</si>
  <si>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</si>
  <si>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</si>
  <si>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</si>
  <si>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</si>
  <si>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</si>
  <si>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</si>
  <si>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</si>
  <si>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</si>
  <si>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</si>
  <si>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</si>
  <si>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</si>
  <si>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</si>
  <si>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</si>
  <si>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</si>
  <si>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</si>
  <si>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</si>
  <si>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</si>
  <si>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</si>
  <si>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</si>
  <si>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</si>
  <si>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</si>
  <si>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</si>
  <si>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</si>
  <si>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</si>
  <si>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</si>
  <si>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</si>
  <si>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</si>
  <si>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</si>
  <si>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</si>
  <si>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</si>
  <si>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</si>
  <si>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</si>
  <si>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</si>
  <si>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</si>
  <si>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</si>
  <si>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</si>
  <si>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</si>
  <si>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</si>
  <si>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</si>
  <si>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</si>
  <si>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</si>
  <si>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</si>
  <si>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</si>
  <si>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</si>
  <si>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</si>
  <si>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</si>
  <si>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</si>
  <si>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</si>
  <si>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</si>
  <si>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</si>
  <si>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</si>
  <si>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</si>
  <si>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</si>
  <si>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</si>
  <si>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</si>
  <si>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</si>
  <si>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</si>
  <si>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</si>
  <si>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</si>
  <si>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</si>
  <si>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</si>
  <si>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</si>
  <si>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</si>
  <si>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</si>
  <si>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</si>
  <si>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</si>
  <si>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</si>
  <si>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</si>
  <si>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</si>
  <si>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</si>
  <si>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</si>
  <si>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</si>
  <si>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</si>
  <si>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</si>
  <si>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</si>
  <si>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</si>
  <si>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</si>
  <si>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</si>
  <si>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</si>
  <si>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</si>
  <si>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</si>
  <si>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</si>
  <si>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</si>
  <si>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</si>
  <si>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</si>
  <si>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</si>
  <si>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</si>
  <si>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</si>
  <si>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</si>
  <si>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</si>
  <si>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</si>
  <si>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</si>
  <si>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</si>
  <si>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</si>
  <si>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</si>
  <si>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</si>
  <si>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</si>
  <si>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</si>
  <si>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</si>
  <si>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</si>
  <si>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</si>
  <si>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</si>
  <si>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</si>
  <si>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</si>
  <si>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</si>
  <si>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</si>
  <si>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</si>
  <si>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</si>
  <si>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</si>
  <si>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</si>
  <si>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</si>
  <si>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</si>
  <si>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</si>
  <si>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</si>
  <si>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</si>
  <si>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</si>
  <si>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</si>
  <si>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</si>
  <si>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</si>
  <si>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</si>
  <si>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</si>
  <si>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</si>
  <si>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</si>
  <si>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</si>
  <si>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</si>
  <si>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</si>
  <si>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</si>
  <si>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</si>
  <si>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</si>
  <si>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</si>
  <si>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</si>
  <si>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</si>
  <si>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</si>
  <si>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</si>
  <si>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</si>
  <si>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</si>
  <si>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</si>
  <si>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</si>
  <si>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</si>
  <si>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</si>
  <si>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</si>
  <si>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</si>
  <si>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</si>
  <si>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</si>
  <si>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</si>
  <si>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</si>
  <si>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</si>
  <si>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</si>
  <si>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</si>
  <si>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</si>
  <si>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</si>
  <si>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</si>
  <si>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</si>
  <si>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</si>
  <si>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</si>
  <si>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</si>
  <si>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</si>
  <si>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</si>
  <si>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</si>
  <si>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</si>
  <si>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</si>
  <si>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</si>
  <si>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</si>
  <si>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</si>
  <si>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</si>
  <si>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</si>
  <si>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</si>
  <si>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</si>
  <si>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</si>
  <si>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</si>
  <si>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</si>
  <si>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</si>
  <si>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</si>
  <si>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</si>
  <si>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</si>
  <si>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</si>
  <si>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</si>
  <si>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</si>
  <si>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</si>
  <si>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</si>
  <si>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</si>
  <si>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</si>
  <si>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</si>
  <si>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</si>
  <si>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</si>
  <si>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</si>
  <si>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</si>
  <si>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</si>
  <si>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</si>
  <si>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</si>
  <si>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</si>
  <si>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</si>
  <si>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</si>
  <si>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</si>
  <si>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</si>
  <si>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</si>
  <si>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</si>
  <si>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</si>
  <si>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</si>
  <si>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</si>
  <si>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</si>
  <si>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</si>
  <si>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</si>
  <si>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</si>
  <si>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</si>
  <si>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</si>
  <si>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</si>
  <si>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</si>
  <si>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</si>
  <si>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</si>
  <si>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</si>
  <si>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</si>
  <si>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</si>
  <si>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</si>
  <si>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</si>
  <si>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</si>
  <si>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</si>
  <si>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</si>
  <si>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</si>
  <si>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</si>
  <si>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</si>
  <si>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</si>
  <si>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</si>
  <si>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</si>
  <si>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</si>
  <si>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</si>
  <si>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</si>
  <si>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</si>
  <si>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</si>
  <si>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</si>
  <si>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</si>
  <si>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</si>
  <si>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</si>
  <si>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</si>
  <si>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</si>
  <si>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</si>
  <si>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</si>
  <si>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</si>
  <si>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</si>
  <si>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</si>
  <si>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</si>
  <si>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</si>
  <si>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</si>
  <si>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</si>
  <si>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</si>
  <si>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</si>
  <si>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</si>
  <si>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</si>
  <si>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</si>
  <si>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</si>
  <si>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</si>
  <si>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</si>
  <si>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</si>
  <si>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</si>
  <si>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</si>
  <si>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</si>
  <si>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</si>
  <si>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</si>
  <si>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</si>
  <si>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</si>
  <si>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</si>
  <si>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</si>
  <si>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</si>
  <si>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</si>
  <si>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</si>
  <si>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</si>
  <si>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</si>
  <si>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</si>
  <si>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</si>
  <si>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</si>
  <si>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</si>
  <si>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</si>
  <si>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</si>
  <si>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</si>
  <si>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</si>
  <si>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</si>
  <si>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</si>
  <si>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</si>
  <si>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</si>
  <si>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</si>
  <si>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</si>
  <si>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</si>
  <si>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</si>
  <si>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</si>
  <si>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</si>
  <si>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</si>
  <si>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</si>
  <si>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</si>
  <si>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</si>
  <si>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</si>
  <si>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</si>
  <si>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</si>
  <si>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</si>
  <si>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</si>
  <si>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</si>
  <si>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</si>
  <si>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</si>
  <si>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</si>
  <si>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</si>
  <si>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</si>
  <si>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</si>
  <si>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</si>
  <si>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</si>
  <si>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</si>
  <si>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</si>
  <si>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</si>
  <si>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</si>
  <si>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</si>
  <si>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</si>
  <si>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</si>
  <si>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</si>
  <si>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</si>
  <si>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</si>
  <si>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</si>
  <si>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</si>
  <si>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</si>
  <si>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</si>
  <si>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</si>
  <si>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</si>
  <si>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</si>
  <si>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</si>
  <si>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</si>
  <si>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</si>
  <si>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</si>
  <si>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</si>
  <si>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</si>
  <si>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</si>
  <si>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</si>
  <si>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</si>
  <si>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</si>
  <si>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</si>
  <si>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</si>
  <si>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</si>
  <si>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</si>
  <si>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</si>
  <si>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</si>
  <si>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</si>
  <si>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</si>
  <si>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</si>
  <si>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</si>
  <si>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</si>
  <si>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</si>
  <si>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</si>
  <si>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</si>
  <si>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</si>
  <si>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</si>
  <si>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</si>
  <si>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</si>
  <si>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</si>
  <si>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</si>
  <si>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</si>
  <si>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</si>
  <si>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</si>
  <si>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</si>
  <si>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</si>
  <si>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</si>
  <si>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</si>
  <si>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</si>
  <si>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</si>
  <si>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</si>
  <si>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</si>
  <si>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</si>
  <si>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</si>
  <si>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</si>
  <si>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</si>
  <si>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</si>
  <si>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</si>
  <si>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</si>
  <si>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</si>
  <si>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</si>
  <si>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</si>
  <si>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</si>
  <si>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</si>
  <si>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</si>
  <si>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</si>
  <si>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</si>
  <si>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</si>
  <si>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</si>
  <si>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</si>
  <si>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</si>
  <si>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</si>
  <si>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</si>
  <si>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</si>
  <si>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</si>
  <si>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</si>
  <si>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</si>
  <si>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</si>
  <si>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</si>
  <si>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</si>
  <si>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</si>
  <si>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</si>
  <si>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</si>
  <si>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</si>
  <si>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</si>
  <si>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</si>
  <si>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</si>
  <si>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</si>
  <si>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</si>
  <si>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</si>
  <si>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</si>
  <si>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</si>
  <si>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</si>
  <si>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</si>
  <si>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</si>
  <si>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</si>
  <si>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</si>
  <si>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</si>
  <si>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</si>
  <si>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</si>
  <si>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</si>
  <si>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</si>
  <si>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</si>
  <si>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</si>
  <si>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</si>
  <si>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</si>
  <si>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</si>
  <si>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</si>
  <si>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</si>
  <si>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</si>
  <si>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</si>
  <si>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</si>
  <si>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</si>
  <si>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</si>
  <si>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</si>
  <si>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</si>
  <si>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</si>
  <si>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</si>
  <si>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</si>
  <si>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</si>
  <si>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</si>
  <si>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</si>
  <si>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</si>
  <si>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</si>
  <si>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</si>
  <si>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</si>
  <si>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</si>
  <si>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</si>
  <si>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</si>
  <si>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</si>
  <si>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</si>
  <si>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</si>
  <si>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</si>
  <si>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</si>
  <si>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</si>
  <si>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</si>
  <si>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</si>
  <si>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</si>
  <si>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</si>
  <si>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</si>
  <si>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</si>
  <si>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</si>
  <si>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</si>
  <si>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</si>
  <si>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</si>
  <si>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</si>
  <si>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</si>
  <si>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</si>
  <si>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</si>
  <si>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</si>
  <si>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</si>
  <si>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</si>
  <si>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</si>
  <si>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</si>
  <si>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</si>
  <si>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</si>
  <si>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</si>
  <si>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</si>
  <si>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</si>
  <si>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</si>
  <si>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</si>
  <si>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</si>
  <si>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</si>
  <si>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</si>
  <si>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</si>
  <si>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</si>
  <si>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</si>
  <si>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</si>
  <si>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</si>
  <si>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</si>
  <si>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</si>
  <si>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</si>
  <si>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</si>
  <si>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</si>
  <si>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</si>
  <si>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</si>
  <si>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</si>
  <si>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</si>
  <si>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</si>
  <si>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</si>
  <si>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</si>
  <si>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</si>
  <si>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</si>
  <si>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</si>
  <si>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</si>
  <si>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</si>
  <si>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</si>
  <si>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</si>
  <si>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</si>
  <si>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</si>
  <si>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</si>
  <si>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</si>
  <si>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</si>
  <si>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</si>
  <si>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</si>
  <si>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</si>
  <si>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</si>
  <si>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</si>
  <si>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</si>
  <si>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</si>
  <si>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</si>
  <si>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</si>
  <si>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</si>
  <si>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</si>
  <si>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</si>
  <si>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</si>
  <si>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</si>
  <si>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</si>
  <si>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</si>
  <si>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</si>
  <si>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</si>
  <si>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</si>
  <si>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</si>
  <si>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</si>
  <si>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</si>
  <si>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</si>
  <si>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</si>
  <si>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</si>
  <si>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</si>
  <si>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</si>
  <si>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</si>
  <si>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</si>
  <si>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</si>
  <si>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</si>
  <si>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</si>
  <si>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</si>
  <si>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</si>
  <si>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</si>
  <si>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</si>
  <si>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</si>
  <si>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</si>
  <si>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</si>
  <si>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</si>
  <si>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</si>
  <si>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</si>
  <si>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</si>
  <si>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</si>
  <si>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</si>
  <si>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</si>
  <si>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</si>
  <si>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</si>
  <si>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</si>
  <si>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</si>
  <si>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</si>
  <si>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</si>
  <si>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</si>
  <si>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</si>
  <si>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</si>
  <si>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</si>
  <si>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</si>
  <si>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</si>
  <si>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</si>
  <si>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</si>
  <si>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</si>
  <si>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</si>
  <si>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</si>
  <si>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</si>
  <si>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</si>
  <si>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</si>
  <si>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</si>
  <si>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</si>
  <si>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</si>
  <si>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</si>
  <si>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</si>
  <si>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</si>
  <si>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</si>
  <si>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</si>
  <si>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</si>
  <si>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</si>
  <si>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</si>
  <si>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</si>
  <si>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</si>
  <si>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</si>
  <si>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</si>
  <si>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</si>
  <si>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</si>
  <si>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</si>
  <si>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</si>
  <si>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</si>
  <si>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</si>
  <si>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</si>
  <si>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</si>
  <si>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</si>
  <si>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</si>
  <si>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</si>
  <si>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</si>
  <si>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</si>
  <si>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</si>
  <si>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</si>
  <si>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</si>
  <si>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</si>
  <si>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</si>
  <si>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</si>
  <si>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</si>
  <si>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</si>
  <si>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</si>
  <si>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</si>
  <si>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</si>
  <si>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</si>
  <si>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</si>
  <si>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</si>
  <si>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</si>
  <si>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</si>
  <si>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</si>
  <si>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</si>
  <si>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</si>
  <si>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</si>
  <si>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</si>
  <si>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</si>
  <si>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</si>
  <si>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</si>
  <si>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</si>
  <si>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</si>
  <si>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</si>
  <si>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</si>
  <si>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</si>
  <si>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</si>
  <si>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</si>
  <si>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</si>
  <si>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</si>
  <si>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</si>
  <si>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</si>
  <si>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</si>
  <si>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</si>
  <si>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</si>
  <si>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</si>
  <si>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</si>
  <si>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</si>
  <si>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</si>
  <si>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</si>
  <si>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</si>
  <si>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</si>
  <si>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</si>
  <si>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</si>
  <si>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</si>
  <si>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</si>
  <si>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</si>
  <si>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</si>
  <si>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</si>
  <si>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</si>
  <si>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</si>
  <si>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</si>
  <si>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</si>
  <si>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</si>
  <si>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</si>
  <si>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</si>
  <si>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</si>
  <si>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</si>
  <si>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</si>
  <si>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</si>
  <si>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</si>
  <si>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</si>
  <si>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</si>
  <si>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</si>
  <si>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</si>
  <si>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</si>
  <si>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</si>
  <si>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</si>
  <si>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</si>
  <si>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</si>
  <si>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</si>
  <si>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</si>
  <si>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</si>
  <si>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</si>
  <si>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</si>
  <si>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</si>
  <si>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</si>
  <si>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</si>
  <si>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</si>
  <si>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</si>
  <si>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</si>
  <si>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</si>
  <si>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</si>
  <si>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</si>
  <si>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</si>
  <si>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</si>
  <si>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</si>
  <si>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</si>
  <si>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</si>
  <si>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</si>
  <si>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</si>
  <si>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</si>
  <si>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</si>
  <si>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</si>
  <si>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</si>
  <si>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</si>
  <si>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</si>
  <si>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</si>
  <si>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</si>
  <si>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</si>
  <si>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</si>
  <si>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</si>
  <si>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</si>
  <si>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</si>
  <si>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</si>
  <si>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</si>
  <si>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</si>
  <si>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</si>
  <si>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</si>
  <si>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</si>
  <si>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</si>
  <si>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</si>
  <si>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</si>
  <si>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</si>
  <si>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</si>
  <si>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</si>
  <si>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</si>
  <si>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</si>
  <si>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</si>
  <si>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</si>
  <si>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</si>
  <si>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</si>
  <si>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</si>
  <si>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</si>
  <si>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</si>
  <si>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</si>
  <si>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</si>
  <si>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</si>
  <si>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</si>
  <si>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</si>
  <si>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</si>
  <si>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</si>
  <si>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</si>
  <si>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</si>
  <si>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</si>
  <si>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</si>
  <si>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</si>
  <si>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</si>
  <si>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</si>
  <si>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</si>
  <si>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</si>
  <si>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</si>
  <si>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</si>
  <si>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</si>
  <si>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</si>
  <si>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</si>
  <si>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</si>
  <si>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</si>
  <si>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</si>
  <si>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</si>
  <si>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</si>
  <si>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</si>
  <si>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</si>
  <si>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</si>
  <si>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</si>
  <si>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</si>
  <si>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</si>
  <si>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</si>
  <si>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</si>
  <si>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</si>
  <si>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</si>
  <si>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</si>
  <si>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</si>
  <si>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</si>
  <si>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</si>
  <si>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</si>
  <si>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</si>
  <si>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</si>
  <si>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</si>
  <si>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</si>
  <si>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</si>
  <si>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</si>
  <si>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</si>
  <si>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</si>
  <si>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</si>
  <si>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</si>
  <si>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</si>
  <si>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</si>
  <si>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</si>
  <si>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</si>
  <si>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</si>
  <si>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</si>
  <si>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</si>
  <si>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</si>
  <si>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</si>
  <si>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</si>
  <si>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</si>
  <si>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</si>
  <si>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</si>
  <si>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</si>
  <si>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</si>
  <si>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</si>
  <si>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</si>
  <si>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</si>
  <si>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</si>
  <si>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</si>
  <si>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</si>
  <si>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</si>
  <si>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</si>
  <si>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</si>
  <si>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</si>
  <si>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</si>
  <si>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</si>
  <si>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</si>
  <si>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</si>
  <si>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</si>
  <si>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</si>
  <si>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</si>
  <si>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</si>
  <si>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</si>
  <si>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</si>
  <si>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</si>
  <si>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</si>
  <si>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</si>
  <si>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</si>
  <si>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</si>
  <si>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</si>
  <si>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</si>
  <si>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</si>
  <si>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</si>
  <si>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</si>
  <si>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</si>
  <si>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</si>
  <si>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</si>
  <si>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</si>
  <si>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</si>
  <si>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</si>
  <si>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</si>
  <si>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</si>
  <si>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</si>
  <si>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</si>
  <si>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</si>
  <si>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</si>
  <si>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</si>
  <si>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</si>
  <si>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</si>
  <si>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</si>
  <si>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</si>
  <si>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</si>
  <si>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</si>
  <si>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</si>
  <si>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</si>
  <si>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</si>
  <si>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</si>
  <si>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</si>
  <si>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</si>
  <si>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</si>
  <si>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</si>
  <si>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</si>
  <si>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</si>
  <si>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</si>
  <si>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</si>
  <si>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</si>
  <si>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</si>
  <si>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</si>
  <si>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</si>
  <si>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</si>
  <si>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</si>
  <si>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</si>
  <si>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</si>
  <si>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</si>
  <si>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</si>
  <si>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</si>
  <si>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</si>
  <si>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</si>
  <si>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</si>
  <si>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</si>
  <si>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</si>
  <si>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</si>
  <si>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</si>
  <si>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</si>
  <si>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</si>
  <si>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</si>
  <si>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</si>
  <si>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</si>
  <si>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</si>
  <si>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</si>
  <si>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</si>
  <si>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</si>
  <si>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</si>
  <si>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</si>
  <si>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</si>
  <si>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</si>
  <si>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</si>
  <si>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</si>
  <si>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</si>
  <si>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</si>
  <si>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</si>
  <si>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</si>
  <si>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</si>
  <si>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</si>
  <si>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</si>
  <si>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</si>
  <si>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</si>
  <si>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</si>
  <si>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</si>
  <si>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</si>
  <si>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</si>
  <si>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</si>
  <si>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</si>
  <si>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</si>
  <si>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</si>
  <si>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</si>
  <si>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</si>
  <si>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</si>
  <si>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</si>
  <si>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</si>
  <si>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</si>
  <si>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</si>
  <si>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</si>
  <si>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</si>
  <si>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</si>
  <si>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</si>
  <si>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</si>
  <si>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</si>
  <si>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</si>
  <si>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</si>
  <si>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</si>
  <si>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</si>
  <si>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</si>
  <si>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</si>
  <si>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</si>
  <si>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</si>
  <si>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</si>
  <si>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</si>
  <si>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</si>
  <si>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</si>
  <si>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</si>
  <si>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</si>
  <si>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</si>
  <si>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</si>
  <si>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</si>
  <si>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</si>
  <si>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</si>
  <si>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</si>
  <si>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</si>
  <si>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</si>
  <si>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</si>
  <si>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</si>
  <si>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</si>
  <si>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</si>
  <si>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</si>
  <si>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</si>
  <si>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</si>
  <si>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</si>
  <si>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</si>
  <si>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</si>
  <si>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</si>
  <si>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</si>
  <si>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</si>
  <si>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</si>
  <si>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</si>
  <si>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</si>
  <si>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</si>
  <si>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</si>
  <si>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</si>
  <si>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</si>
  <si>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</si>
  <si>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</si>
  <si>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</si>
  <si>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</si>
  <si>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</si>
  <si>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</si>
  <si>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</si>
  <si>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</si>
  <si>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</si>
  <si>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</si>
  <si>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</si>
  <si>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</si>
  <si>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</si>
  <si>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</si>
  <si>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</si>
  <si>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</si>
  <si>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</si>
  <si>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</si>
  <si>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</si>
  <si>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</si>
  <si>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</si>
  <si>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</si>
  <si>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</si>
  <si>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</si>
  <si>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</si>
  <si>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</si>
  <si>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</si>
  <si>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</si>
  <si>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</si>
  <si>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</si>
  <si>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</si>
  <si>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</si>
  <si>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</si>
  <si>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</si>
  <si>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</si>
  <si>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</si>
  <si>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</si>
  <si>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</si>
  <si>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</si>
  <si>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</si>
  <si>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</si>
  <si>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</si>
  <si>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</si>
  <si>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</si>
  <si>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</si>
  <si>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</si>
  <si>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</si>
  <si>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</si>
  <si>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</si>
  <si>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</si>
  <si>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</si>
  <si>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</si>
  <si>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</si>
  <si>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</si>
  <si>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</si>
  <si>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</si>
  <si>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</si>
  <si>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</si>
  <si>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</si>
  <si>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</si>
  <si>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</si>
  <si>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</si>
  <si>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</si>
  <si>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</si>
  <si>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</si>
  <si>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</si>
  <si>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</si>
  <si>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</si>
  <si>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</si>
  <si>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</si>
  <si>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</si>
  <si>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</si>
  <si>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</si>
  <si>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</si>
  <si>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</si>
  <si>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</si>
  <si>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</si>
  <si>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</si>
  <si>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</si>
  <si>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</si>
  <si>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</si>
  <si>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</si>
  <si>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</si>
  <si>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</si>
  <si>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</si>
  <si>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</si>
  <si>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</si>
  <si>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</si>
  <si>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</si>
  <si>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</si>
  <si>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</si>
  <si>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</si>
  <si>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</si>
  <si>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</si>
  <si>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</si>
  <si>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</si>
  <si>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</si>
  <si>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</si>
  <si>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</si>
  <si>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</si>
  <si>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</si>
  <si>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</si>
  <si>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</si>
  <si>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</si>
  <si>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</si>
  <si>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</si>
  <si>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</si>
  <si>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</si>
  <si>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</si>
  <si>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</si>
  <si>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</si>
  <si>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</si>
  <si>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</si>
  <si>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</si>
  <si>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</si>
  <si>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</si>
  <si>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</si>
  <si>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</si>
  <si>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</si>
  <si>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</si>
  <si>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</si>
  <si>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</si>
  <si>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</si>
  <si>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</si>
  <si>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</si>
  <si>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</si>
  <si>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</si>
  <si>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</si>
  <si>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</si>
  <si>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</si>
  <si>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</si>
  <si>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</si>
  <si>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</si>
  <si>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</si>
  <si>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</si>
  <si>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</si>
  <si>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</si>
  <si>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</si>
  <si>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</si>
  <si>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</si>
  <si>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</si>
  <si>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</si>
  <si>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</si>
  <si>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</si>
  <si>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</si>
  <si>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</si>
  <si>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</si>
  <si>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</si>
  <si>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</si>
  <si>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</si>
  <si>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</si>
  <si>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</si>
  <si>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</si>
  <si>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</si>
  <si>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</si>
  <si>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</si>
  <si>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</si>
  <si>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</si>
  <si>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</si>
  <si>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</si>
  <si>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</si>
  <si>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</si>
  <si>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</si>
  <si>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</si>
  <si>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</si>
  <si>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</si>
  <si>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</si>
  <si>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</si>
  <si>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</si>
  <si>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</si>
  <si>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</si>
  <si>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</si>
  <si>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</si>
  <si>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</si>
  <si>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</si>
  <si>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</si>
  <si>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</si>
  <si>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</si>
  <si>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</si>
  <si>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</si>
  <si>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</si>
  <si>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</si>
  <si>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</si>
  <si>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</si>
  <si>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</si>
  <si>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</si>
  <si>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</si>
  <si>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</si>
  <si>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</si>
  <si>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</si>
  <si>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</si>
  <si>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</si>
  <si>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</si>
  <si>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</si>
  <si>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</si>
  <si>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</si>
  <si>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</si>
  <si>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</si>
  <si>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</si>
  <si>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</si>
  <si>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</si>
  <si>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</si>
  <si>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</si>
  <si>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</si>
  <si>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</si>
  <si>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</si>
  <si>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</si>
  <si>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</si>
  <si>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</si>
  <si>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</si>
  <si>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</si>
  <si>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</si>
  <si>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</si>
  <si>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</si>
  <si>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</si>
  <si>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</si>
  <si>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</si>
  <si>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</si>
  <si>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</si>
  <si>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</si>
  <si>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</si>
  <si>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</si>
  <si>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</si>
  <si>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</si>
  <si>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</si>
  <si>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</si>
  <si>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</si>
  <si>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</si>
  <si>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</si>
  <si>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</si>
  <si>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</si>
  <si>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</si>
  <si>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</si>
  <si>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</si>
  <si>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</si>
  <si>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</si>
  <si>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</si>
  <si>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</si>
  <si>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</si>
  <si>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</si>
  <si>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</si>
  <si>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</si>
  <si>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</si>
  <si>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</si>
  <si>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</si>
  <si>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</si>
  <si>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</si>
  <si>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</si>
  <si>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</si>
  <si>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</si>
  <si>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</si>
  <si>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</si>
  <si>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</si>
  <si>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</si>
  <si>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</si>
  <si>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</si>
  <si>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</si>
  <si>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</si>
  <si>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</si>
  <si>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</si>
  <si>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</si>
  <si>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</si>
  <si>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</si>
  <si>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</si>
  <si>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</si>
  <si>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</si>
  <si>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</si>
  <si>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</si>
  <si>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</si>
  <si>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</si>
  <si>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</si>
  <si>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</si>
  <si>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</si>
  <si>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</si>
  <si>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</si>
  <si>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</si>
  <si>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</si>
  <si>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</si>
  <si>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</si>
  <si>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</si>
  <si>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</si>
  <si>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</si>
  <si>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</si>
  <si>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</si>
  <si>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</si>
  <si>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</si>
  <si>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</si>
  <si>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</si>
  <si>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</si>
  <si>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</si>
  <si>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</si>
  <si>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</si>
  <si>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</si>
  <si>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</si>
  <si>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</si>
  <si>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</si>
  <si>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</si>
  <si>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</si>
  <si>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</si>
  <si>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</si>
  <si>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</si>
  <si>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</si>
  <si>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</si>
  <si>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</si>
  <si>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</si>
  <si>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</si>
  <si>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</si>
  <si>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</si>
  <si>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</si>
  <si>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</si>
  <si>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</si>
  <si>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</si>
  <si>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</si>
  <si>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</si>
  <si>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</si>
  <si>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</si>
  <si>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</si>
  <si>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</si>
  <si>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</si>
  <si>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</si>
  <si>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</si>
  <si>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</si>
  <si>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</si>
  <si>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</si>
  <si>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</si>
  <si>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</si>
  <si>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</si>
  <si>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</si>
  <si>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</si>
  <si>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</si>
  <si>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</si>
  <si>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</si>
  <si>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</si>
  <si>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</si>
  <si>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</si>
  <si>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</si>
  <si>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</si>
  <si>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</si>
  <si>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</si>
  <si>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</si>
  <si>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</si>
  <si>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</si>
  <si>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</si>
  <si>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</si>
  <si>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</si>
  <si>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</si>
  <si>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</si>
  <si>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</si>
  <si>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</si>
  <si>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</si>
  <si>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</si>
  <si>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</si>
  <si>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</si>
  <si>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</si>
  <si>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</si>
  <si>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</si>
  <si>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</si>
  <si>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</si>
  <si>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</si>
  <si>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</si>
  <si>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</si>
  <si>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</si>
  <si>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</si>
  <si>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</si>
  <si>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</si>
  <si>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</si>
  <si>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</si>
  <si>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</si>
  <si>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</si>
  <si>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</si>
  <si>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</si>
  <si>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</si>
  <si>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</si>
  <si>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</si>
  <si>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</si>
  <si>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</si>
  <si>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</si>
  <si>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</si>
  <si>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</si>
  <si>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</si>
  <si>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</si>
  <si>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</si>
  <si>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</si>
  <si>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</si>
  <si>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</si>
  <si>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</si>
  <si>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</si>
  <si>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</si>
  <si>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</si>
  <si>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</si>
  <si>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</si>
  <si>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</si>
  <si>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</si>
  <si>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</si>
  <si>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</si>
  <si>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</si>
  <si>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</si>
  <si>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</si>
  <si>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</si>
  <si>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</si>
  <si>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</si>
  <si>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</si>
  <si>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</si>
  <si>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</si>
  <si>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</si>
  <si>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</si>
  <si>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</si>
  <si>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</si>
  <si>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</si>
  <si>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</si>
  <si>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</si>
  <si>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</si>
  <si>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</si>
  <si>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</si>
  <si>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</si>
  <si>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</si>
  <si>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</si>
  <si>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</si>
  <si>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</si>
  <si>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</si>
  <si>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</si>
  <si>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</si>
  <si>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</si>
  <si>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</si>
  <si>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</si>
  <si>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</si>
  <si>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</si>
  <si>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</si>
  <si>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</si>
  <si>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</si>
  <si>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</si>
  <si>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</si>
  <si>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</si>
  <si>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</si>
  <si>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</si>
  <si>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</si>
  <si>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</si>
  <si>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</si>
  <si>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</si>
  <si>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</si>
  <si>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</si>
  <si>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</si>
  <si>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</si>
  <si>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</si>
  <si>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</si>
  <si>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</si>
  <si>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</si>
  <si>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</si>
  <si>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</si>
  <si>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</si>
  <si>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</si>
  <si>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</si>
  <si>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</si>
  <si>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</si>
  <si>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</si>
  <si>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</si>
  <si>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</si>
  <si>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</si>
  <si>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</si>
  <si>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</si>
  <si>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</si>
  <si>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</si>
  <si>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</si>
  <si>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</si>
  <si>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</si>
  <si>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</si>
  <si>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</si>
  <si>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</si>
  <si>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</si>
  <si>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</si>
  <si>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</si>
  <si>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</si>
  <si>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</si>
  <si>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</si>
  <si>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</si>
  <si>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</si>
  <si>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</si>
  <si>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</si>
  <si>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</si>
  <si>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</si>
  <si>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</si>
  <si>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</si>
  <si>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</si>
  <si>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</si>
  <si>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</si>
  <si>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</si>
  <si>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</si>
  <si>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</si>
  <si>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</si>
  <si>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</si>
  <si>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</si>
  <si>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</si>
  <si>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</si>
  <si>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</si>
  <si>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</si>
  <si>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</si>
  <si>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</si>
  <si>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</si>
  <si>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</si>
  <si>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</si>
  <si>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</si>
  <si>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</si>
  <si>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</si>
  <si>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</si>
  <si>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</si>
  <si>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</si>
  <si>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</si>
  <si>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</si>
  <si>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</si>
  <si>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</si>
  <si>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</si>
  <si>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</si>
  <si>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</si>
  <si>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</si>
  <si>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</si>
  <si>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</si>
  <si>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</si>
  <si>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</si>
  <si>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</si>
  <si>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</si>
  <si>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</si>
  <si>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</si>
  <si>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</si>
  <si>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</si>
  <si>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</si>
  <si>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</si>
  <si>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</si>
  <si>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</si>
  <si>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</si>
  <si>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</si>
  <si>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</si>
  <si>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</si>
  <si>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</si>
  <si>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</si>
  <si>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</si>
  <si>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</si>
  <si>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</si>
  <si>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</si>
  <si>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</si>
  <si>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</si>
  <si>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</si>
  <si>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</si>
  <si>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</si>
  <si>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</si>
  <si>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</si>
  <si>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</si>
  <si>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</si>
  <si>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</si>
  <si>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</si>
  <si>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</si>
  <si>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</si>
  <si>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</si>
  <si>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</si>
  <si>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</si>
  <si>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</si>
  <si>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</si>
  <si>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</si>
  <si>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</si>
  <si>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</si>
  <si>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</si>
  <si>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</si>
  <si>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</si>
  <si>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</si>
  <si>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</si>
  <si>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</si>
  <si>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</si>
  <si>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</si>
  <si>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</si>
  <si>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</si>
  <si>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</si>
  <si>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</si>
  <si>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</si>
  <si>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</si>
  <si>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</si>
  <si>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</si>
  <si>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</si>
  <si>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</si>
  <si>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</si>
  <si>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</si>
  <si>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</si>
  <si>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</si>
  <si>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</si>
  <si>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</si>
  <si>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</si>
  <si>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</si>
  <si>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</si>
  <si>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</si>
  <si>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</si>
  <si>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</si>
  <si>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</si>
  <si>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</si>
  <si>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</si>
  <si>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</si>
  <si>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</si>
  <si>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</si>
  <si>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</si>
  <si>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</si>
  <si>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</si>
  <si>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</si>
  <si>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</si>
  <si>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</si>
  <si>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</si>
  <si>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</si>
  <si>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</si>
  <si>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</si>
  <si>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</si>
  <si>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</si>
  <si>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</si>
  <si>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</si>
  <si>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</si>
  <si>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</si>
  <si>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</si>
  <si>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</si>
  <si>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</si>
  <si>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</si>
  <si>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</si>
  <si>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</si>
  <si>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</si>
  <si>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</si>
  <si>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</si>
  <si>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</si>
  <si>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</si>
  <si>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</si>
  <si>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</si>
  <si>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</si>
  <si>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</si>
  <si>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</si>
  <si>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</si>
  <si>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</si>
  <si>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</si>
  <si>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</si>
  <si>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</si>
  <si>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</si>
  <si>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</si>
  <si>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</si>
  <si>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</si>
  <si>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</si>
  <si>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</si>
  <si>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</si>
  <si>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</si>
  <si>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</si>
  <si>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</si>
  <si>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</si>
  <si>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</si>
  <si>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</si>
  <si>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</si>
  <si>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</si>
  <si>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</si>
  <si>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</si>
  <si>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</si>
  <si>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</si>
  <si>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</si>
  <si>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</si>
  <si>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</si>
  <si>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</si>
  <si>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</si>
  <si>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</si>
  <si>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</si>
  <si>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</si>
  <si>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</si>
  <si>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</si>
  <si>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</si>
  <si>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</si>
  <si>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</si>
  <si>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</si>
  <si>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</si>
  <si>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</si>
  <si>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</si>
  <si>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</si>
  <si>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</si>
  <si>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</si>
  <si>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</si>
  <si>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</si>
  <si>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</si>
  <si>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</si>
  <si>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</si>
  <si>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</si>
  <si>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</si>
  <si>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</si>
  <si>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</si>
  <si>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</si>
  <si>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</si>
  <si>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</si>
  <si>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</si>
  <si>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</si>
  <si>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</si>
  <si>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</si>
  <si>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</si>
  <si>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</si>
  <si>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</si>
  <si>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</si>
  <si>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</si>
  <si>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</si>
  <si>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</si>
  <si>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</si>
  <si>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</si>
  <si>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</si>
  <si>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</si>
  <si>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</si>
  <si>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</si>
  <si>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</si>
  <si>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</si>
  <si>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</si>
  <si>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</si>
  <si>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</si>
  <si>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</si>
  <si>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</si>
  <si>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</si>
  <si>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</si>
  <si>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</si>
  <si>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</si>
  <si>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</si>
  <si>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</si>
  <si>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</si>
  <si>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</si>
  <si>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</si>
  <si>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</si>
  <si>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</si>
  <si>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</si>
  <si>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</si>
  <si>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</si>
  <si>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</si>
  <si>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</si>
  <si>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</si>
  <si>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</si>
  <si>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</si>
  <si>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</si>
  <si>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</si>
  <si>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</si>
  <si>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</si>
  <si>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</si>
  <si>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</si>
  <si>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</si>
  <si>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</si>
  <si>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</si>
  <si>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</si>
  <si>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</si>
  <si>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</si>
  <si>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</si>
  <si>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</si>
  <si>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</si>
  <si>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</si>
  <si>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</si>
  <si>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</si>
  <si>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</si>
  <si>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</si>
  <si>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</si>
  <si>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</si>
  <si>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</si>
  <si>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</si>
  <si>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</si>
  <si>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</si>
  <si>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</si>
  <si>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</si>
  <si>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</si>
  <si>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</si>
  <si>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</si>
  <si>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</si>
  <si>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</si>
  <si>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</si>
  <si>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</si>
  <si>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</si>
  <si>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</si>
  <si>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</si>
  <si>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</si>
  <si>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</si>
  <si>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</si>
  <si>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</si>
  <si>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</si>
  <si>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</si>
  <si>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</si>
  <si>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</si>
  <si>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</si>
  <si>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</si>
  <si>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</si>
  <si>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</si>
  <si>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</si>
  <si>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</si>
  <si>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</si>
  <si>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</si>
  <si>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</si>
  <si>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</si>
  <si>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</si>
  <si>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</si>
  <si>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</si>
  <si>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</si>
  <si>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</si>
  <si>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</si>
  <si>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</si>
  <si>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</si>
  <si>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</si>
  <si>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</si>
  <si>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</si>
  <si>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</si>
  <si>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</si>
  <si>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</si>
  <si>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</si>
  <si>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</si>
  <si>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</si>
  <si>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</si>
  <si>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</si>
  <si>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</si>
  <si>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</si>
  <si>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</si>
  <si>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</si>
  <si>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</si>
  <si>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</si>
  <si>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</si>
  <si>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</si>
  <si>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</si>
  <si>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</si>
  <si>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</si>
  <si>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</si>
  <si>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</si>
  <si>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</si>
  <si>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</si>
  <si>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</si>
  <si>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</si>
  <si>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</si>
  <si>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</si>
  <si>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</si>
  <si>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</si>
  <si>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</si>
  <si>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</si>
  <si>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</si>
  <si>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</si>
  <si>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</si>
  <si>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</si>
  <si>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</si>
  <si>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</si>
  <si>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</si>
  <si>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</si>
  <si>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</si>
  <si>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</si>
  <si>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</si>
  <si>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</si>
  <si>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</si>
  <si>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</si>
  <si>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</si>
  <si>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</si>
  <si>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</si>
  <si>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</si>
  <si>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</si>
  <si>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</si>
  <si>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</si>
  <si>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</si>
  <si>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</si>
  <si>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</si>
  <si>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</si>
  <si>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</si>
  <si>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</si>
  <si>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</si>
  <si>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</si>
  <si>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</si>
  <si>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</si>
  <si>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</si>
  <si>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</si>
  <si>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</si>
  <si>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</si>
  <si>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</si>
  <si>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</si>
  <si>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</si>
  <si>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</si>
  <si>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</si>
  <si>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</si>
  <si>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</si>
  <si>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</si>
  <si>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</si>
  <si>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</si>
  <si>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</si>
  <si>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</si>
  <si>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</si>
  <si>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</si>
  <si>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</si>
  <si>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</si>
  <si>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</si>
  <si>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</si>
  <si>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</si>
  <si>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</si>
  <si>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</si>
  <si>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</si>
  <si>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</si>
  <si>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</si>
  <si>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</si>
  <si>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</si>
  <si>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</si>
  <si>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</si>
  <si>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</si>
  <si>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</si>
  <si>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</si>
  <si>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</si>
  <si>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</si>
  <si>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</si>
  <si>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</si>
  <si>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</si>
  <si>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</si>
  <si>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</si>
  <si>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</si>
  <si>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</si>
  <si>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</si>
  <si>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</si>
  <si>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</si>
  <si>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</si>
  <si>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</si>
  <si>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</si>
  <si>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</si>
  <si>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</si>
  <si>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</si>
  <si>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</si>
  <si>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</si>
  <si>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</si>
  <si>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</si>
  <si>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</si>
  <si>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</si>
  <si>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</si>
  <si>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</si>
  <si>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</si>
  <si>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</si>
  <si>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</si>
  <si>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</si>
  <si>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</si>
  <si>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</si>
  <si>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</si>
  <si>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</si>
  <si>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</si>
  <si>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</si>
  <si>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</si>
  <si>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</si>
  <si>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</si>
  <si>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</si>
  <si>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</si>
  <si>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</si>
  <si>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</si>
  <si>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</si>
  <si>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</si>
  <si>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</si>
  <si>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</si>
  <si>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</si>
  <si>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</si>
  <si>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</si>
  <si>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</si>
  <si>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</si>
  <si>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</si>
  <si>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</si>
  <si>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</si>
  <si>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</si>
  <si>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</si>
  <si>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</si>
  <si>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</si>
  <si>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</si>
  <si>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</si>
  <si>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</si>
  <si>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</si>
  <si>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</si>
  <si>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</si>
  <si>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</si>
  <si>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</si>
  <si>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</si>
  <si>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</si>
  <si>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</si>
  <si>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</si>
  <si>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</si>
  <si>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</si>
  <si>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</si>
  <si>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</si>
  <si>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</si>
  <si>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</si>
  <si>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</si>
  <si>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</si>
  <si>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</si>
  <si>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</si>
  <si>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</si>
  <si>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</si>
  <si>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</si>
  <si>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</si>
  <si>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</si>
  <si>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</si>
  <si>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</si>
  <si>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</si>
  <si>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</si>
  <si>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</si>
  <si>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</si>
  <si>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</si>
  <si>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</si>
  <si>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</si>
  <si>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</si>
  <si>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</si>
  <si>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</si>
  <si>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</si>
  <si>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</si>
  <si>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</si>
  <si>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</si>
  <si>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</si>
  <si>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</si>
  <si>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</si>
  <si>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</si>
  <si>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</si>
  <si>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</si>
  <si>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</si>
  <si>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</si>
  <si>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</si>
  <si>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</si>
  <si>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</si>
  <si>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</si>
  <si>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</si>
  <si>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</si>
  <si>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</si>
  <si>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</si>
  <si>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</si>
  <si>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</si>
  <si>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</si>
  <si>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</si>
  <si>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</si>
  <si>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</si>
  <si>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</si>
  <si>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</si>
  <si>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</si>
  <si>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</si>
  <si>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</si>
  <si>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</si>
  <si>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</si>
  <si>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</si>
  <si>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</si>
  <si>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</si>
  <si>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</si>
  <si>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</si>
  <si>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</si>
  <si>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</si>
  <si>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</si>
  <si>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</si>
  <si>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</si>
  <si>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</si>
  <si>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</si>
  <si>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</si>
  <si>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</si>
  <si>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</si>
  <si>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</si>
  <si>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</si>
  <si>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</si>
  <si>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</si>
  <si>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</si>
  <si>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</si>
  <si>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</si>
  <si>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</si>
  <si>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</si>
  <si>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</si>
  <si>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</si>
  <si>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</si>
  <si>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</si>
  <si>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</si>
  <si>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</si>
  <si>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</si>
  <si>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</si>
  <si>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</si>
  <si>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</si>
  <si>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</si>
  <si>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</si>
  <si>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</si>
  <si>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</si>
  <si>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</si>
  <si>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</si>
  <si>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</si>
  <si>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</si>
  <si>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</si>
  <si>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</si>
  <si>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</si>
  <si>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</si>
  <si>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</si>
  <si>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</si>
  <si>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</si>
  <si>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</si>
  <si>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</si>
  <si>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</si>
  <si>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</si>
  <si>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</si>
  <si>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</si>
  <si>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</si>
  <si>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</si>
  <si>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</si>
  <si>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</si>
  <si>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</si>
  <si>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</si>
  <si>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</si>
  <si>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</si>
  <si>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</si>
  <si>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</si>
  <si>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</si>
  <si>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</si>
  <si>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</si>
  <si>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</si>
  <si>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</si>
  <si>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</si>
  <si>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</si>
  <si>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</si>
  <si>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</si>
  <si>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</si>
  <si>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</si>
  <si>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</si>
  <si>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</si>
  <si>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</si>
  <si>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</si>
  <si>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</si>
  <si>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</si>
  <si>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</si>
  <si>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</si>
  <si>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</si>
  <si>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</si>
  <si>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</si>
  <si>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</si>
  <si>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</si>
  <si>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</si>
  <si>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</si>
  <si>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</si>
  <si>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</si>
  <si>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</si>
  <si>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</si>
  <si>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</si>
  <si>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</si>
  <si>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</si>
  <si>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</si>
  <si>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</si>
  <si>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</si>
  <si>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</si>
  <si>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</si>
  <si>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</si>
  <si>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</si>
  <si>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</si>
  <si>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</si>
  <si>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</si>
  <si>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</si>
  <si>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</si>
  <si>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</si>
  <si>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</si>
  <si>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</si>
  <si>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</si>
  <si>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</si>
  <si>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</si>
  <si>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</si>
  <si>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</si>
  <si>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</si>
  <si>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</si>
  <si>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</si>
  <si>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</si>
  <si>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</si>
  <si>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</si>
  <si>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</si>
  <si>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</si>
  <si>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</si>
  <si>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</si>
  <si>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</si>
  <si>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</si>
  <si>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</si>
  <si>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</si>
  <si>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</si>
  <si>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</si>
  <si>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</si>
  <si>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</si>
  <si>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</si>
  <si>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</si>
  <si>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</si>
  <si>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</si>
  <si>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</si>
  <si>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</si>
  <si>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</si>
  <si>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</si>
  <si>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</si>
  <si>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</si>
  <si>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</si>
  <si>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</si>
  <si>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</si>
  <si>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</si>
  <si>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</si>
  <si>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</si>
  <si>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</si>
  <si>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</si>
  <si>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</si>
  <si>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</si>
  <si>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</si>
  <si>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</si>
  <si>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</si>
  <si>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</si>
  <si>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</si>
  <si>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</si>
  <si>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</si>
  <si>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</si>
  <si>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</si>
  <si>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</si>
  <si>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</si>
  <si>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</si>
  <si>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</si>
  <si>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</si>
  <si>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</si>
  <si>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</si>
  <si>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</si>
  <si>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</si>
  <si>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</si>
  <si>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</si>
  <si>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</si>
  <si>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</si>
  <si>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</si>
  <si>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</si>
  <si>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</si>
  <si>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</si>
  <si>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</si>
  <si>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</si>
  <si>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</si>
  <si>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</si>
  <si>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</si>
  <si>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</si>
  <si>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</si>
  <si>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</si>
  <si>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</si>
  <si>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</si>
  <si>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</si>
  <si>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</si>
  <si>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</si>
  <si>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</si>
  <si>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</si>
  <si>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</si>
  <si>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</si>
  <si>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</si>
  <si>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</si>
  <si>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</si>
  <si>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</si>
  <si>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</si>
  <si>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</si>
  <si>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</si>
  <si>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</si>
  <si>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</si>
  <si>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</si>
  <si>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</si>
  <si>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</si>
  <si>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</si>
  <si>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</si>
  <si>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</si>
  <si>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</si>
  <si>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</si>
  <si>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</si>
  <si>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</si>
  <si>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</si>
  <si>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</si>
  <si>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</si>
  <si>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</si>
  <si>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</si>
  <si>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</si>
  <si>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</si>
  <si>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</si>
  <si>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</si>
  <si>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</si>
  <si>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</si>
  <si>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</si>
  <si>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</si>
  <si>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</si>
  <si>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</si>
  <si>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</si>
  <si>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</si>
  <si>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</si>
  <si>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</si>
  <si>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</si>
  <si>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</si>
  <si>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</si>
  <si>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</si>
  <si>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</si>
  <si>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</si>
  <si>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</si>
  <si>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</si>
  <si>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</si>
  <si>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</si>
  <si>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</si>
  <si>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</si>
  <si>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</si>
  <si>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</si>
  <si>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</si>
  <si>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</si>
  <si>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</si>
  <si>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</si>
  <si>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</si>
  <si>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</si>
  <si>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</si>
  <si>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</si>
  <si>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</si>
  <si>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</si>
  <si>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</si>
  <si>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</si>
  <si>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</si>
  <si>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</si>
  <si>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</si>
  <si>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</si>
  <si>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</si>
  <si>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</si>
  <si>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</si>
  <si>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</si>
  <si>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</si>
  <si>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</si>
  <si>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</si>
  <si>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</si>
  <si>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</si>
  <si>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</si>
  <si>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</si>
  <si>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</si>
  <si>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</si>
  <si>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</si>
  <si>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</si>
  <si>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</si>
  <si>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</si>
  <si>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</si>
  <si>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</si>
  <si>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</si>
  <si>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</si>
  <si>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</si>
  <si>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</si>
  <si>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</si>
  <si>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</si>
  <si>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</si>
  <si>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</si>
  <si>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</si>
  <si>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</si>
  <si>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</si>
  <si>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</si>
  <si>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</si>
  <si>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</si>
  <si>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</si>
  <si>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</si>
  <si>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</si>
  <si>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</si>
  <si>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</si>
  <si>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</si>
  <si>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</si>
  <si>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</si>
  <si>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</si>
  <si>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</si>
  <si>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</si>
  <si>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</si>
  <si>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</si>
  <si>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</si>
  <si>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</si>
  <si>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</si>
  <si>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</si>
  <si>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</si>
  <si>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</si>
  <si>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</si>
  <si>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</si>
  <si>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</si>
  <si>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</si>
  <si>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</si>
  <si>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</si>
  <si>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</si>
  <si>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</si>
  <si>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</si>
  <si>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</si>
  <si>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</si>
  <si>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</si>
  <si>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</si>
  <si>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</si>
  <si>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</si>
  <si>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</si>
  <si>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</si>
  <si>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</si>
  <si>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</si>
  <si>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</si>
  <si>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</si>
  <si>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</si>
  <si>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</si>
  <si>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</si>
  <si>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</si>
  <si>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</si>
  <si>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</si>
  <si>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</si>
  <si>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</si>
  <si>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</si>
  <si>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</si>
  <si>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</si>
  <si>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</si>
  <si>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</si>
  <si>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</si>
  <si>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</si>
  <si>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</si>
  <si>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</si>
  <si>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</si>
  <si>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</si>
  <si>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</si>
  <si>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</si>
  <si>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</si>
  <si>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</si>
  <si>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</si>
  <si>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</si>
  <si>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</si>
  <si>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</si>
  <si>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</si>
  <si>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</si>
  <si>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</si>
  <si>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</si>
  <si>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</si>
  <si>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</si>
  <si>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</si>
  <si>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</si>
  <si>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</si>
  <si>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</si>
  <si>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</si>
  <si>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</si>
  <si>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</si>
  <si>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</si>
  <si>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</si>
  <si>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</si>
  <si>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</si>
  <si>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</si>
  <si>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</si>
  <si>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</si>
  <si>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</si>
  <si>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</si>
  <si>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</si>
  <si>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</si>
  <si>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</si>
  <si>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</si>
  <si>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</si>
  <si>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</si>
  <si>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</si>
  <si>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</si>
  <si>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</si>
  <si>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</si>
  <si>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</si>
  <si>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</si>
  <si>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</si>
  <si>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</si>
  <si>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</si>
  <si>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</si>
  <si>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</si>
  <si>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</si>
  <si>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</si>
  <si>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</si>
  <si>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</si>
  <si>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</si>
  <si>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</si>
  <si>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</si>
  <si>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</si>
  <si>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</si>
  <si>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</si>
  <si>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</si>
  <si>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</si>
  <si>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</si>
  <si>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</si>
  <si>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</si>
  <si>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</si>
  <si>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</si>
  <si>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</si>
  <si>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</si>
  <si>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</si>
  <si>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</si>
  <si>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</si>
  <si>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</si>
  <si>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</si>
  <si>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</si>
  <si>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</si>
  <si>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</si>
  <si>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</si>
  <si>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</si>
  <si>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</si>
  <si>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</si>
  <si>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</si>
  <si>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</si>
  <si>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</si>
  <si>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</si>
  <si>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</si>
  <si>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</si>
  <si>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</si>
  <si>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</si>
  <si>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</si>
  <si>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</si>
  <si>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</si>
  <si>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</si>
  <si>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</si>
  <si>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</si>
  <si>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</si>
  <si>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</si>
  <si>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</si>
  <si>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</si>
  <si>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</si>
  <si>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</si>
  <si>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</si>
  <si>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</si>
  <si>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</si>
  <si>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</si>
  <si>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</si>
  <si>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</si>
  <si>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</si>
  <si>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</si>
  <si>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</si>
  <si>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</si>
  <si>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</si>
  <si>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</si>
  <si>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</si>
  <si>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</si>
  <si>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</si>
  <si>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</si>
  <si>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</si>
  <si>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</si>
  <si>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</si>
  <si>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</si>
  <si>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</si>
  <si>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</si>
  <si>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</si>
  <si>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</si>
  <si>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</si>
  <si>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</si>
  <si>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</si>
  <si>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</si>
  <si>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</si>
  <si>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</si>
  <si>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</si>
  <si>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</si>
  <si>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</si>
  <si>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</si>
  <si>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</si>
  <si>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</si>
  <si>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</si>
  <si>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</si>
  <si>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</si>
  <si>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</si>
  <si>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</si>
  <si>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</si>
  <si>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</si>
  <si>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</si>
  <si>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</si>
  <si>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</si>
  <si>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</si>
  <si>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</si>
  <si>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</si>
  <si>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</si>
  <si>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</si>
  <si>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</si>
  <si>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</si>
  <si>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</si>
  <si>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</si>
  <si>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</si>
  <si>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</si>
  <si>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</si>
  <si>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</si>
  <si>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</si>
  <si>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</si>
  <si>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</si>
  <si>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</si>
  <si>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</si>
  <si>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</si>
  <si>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</si>
  <si>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</si>
  <si>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</si>
  <si>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</si>
  <si>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</si>
  <si>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</si>
  <si>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</si>
  <si>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</si>
  <si>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</si>
  <si>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</si>
  <si>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</si>
  <si>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</si>
  <si>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</si>
  <si>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</si>
  <si>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</si>
  <si>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</si>
  <si>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</si>
  <si>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</si>
  <si>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</si>
  <si>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</si>
  <si>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</si>
  <si>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</si>
  <si>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</si>
  <si>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</si>
  <si>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</si>
  <si>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</si>
  <si>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</si>
  <si>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</si>
  <si>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</si>
  <si>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</si>
  <si>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</si>
  <si>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</si>
  <si>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</si>
  <si>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</si>
  <si>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</si>
  <si>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</si>
  <si>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</si>
  <si>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</si>
  <si>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</si>
  <si>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</si>
  <si>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</si>
  <si>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</si>
  <si>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</si>
  <si>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</si>
  <si>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</si>
  <si>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</si>
  <si>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</si>
  <si>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</si>
  <si>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</si>
  <si>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</si>
  <si>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</si>
  <si>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</si>
  <si>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</si>
  <si>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</si>
  <si>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</si>
  <si>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</si>
  <si>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</si>
  <si>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</si>
  <si>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</si>
  <si>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</si>
  <si>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</si>
  <si>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</si>
  <si>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</si>
  <si>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</si>
  <si>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</si>
  <si>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</si>
  <si>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</si>
  <si>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</si>
  <si>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</si>
  <si>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</si>
  <si>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</si>
  <si>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</si>
  <si>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</si>
  <si>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</si>
  <si>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</si>
  <si>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</si>
  <si>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</si>
  <si>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</si>
  <si>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</si>
  <si>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</si>
  <si>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</si>
  <si>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</si>
  <si>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</si>
  <si>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</si>
  <si>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</si>
  <si>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</si>
  <si>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</si>
  <si>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</si>
  <si>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</si>
  <si>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</si>
  <si>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</si>
  <si>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</si>
  <si>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</si>
  <si>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</si>
  <si>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</si>
  <si>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</si>
  <si>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</si>
  <si>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</si>
  <si>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</si>
  <si>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</si>
  <si>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</si>
  <si>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</si>
  <si>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</si>
  <si>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</si>
  <si>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</si>
  <si>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</si>
  <si>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</si>
  <si>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</si>
  <si>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</si>
  <si>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</si>
  <si>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</si>
  <si>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</si>
  <si>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</si>
  <si>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</si>
  <si>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</si>
  <si>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</si>
  <si>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</si>
  <si>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</si>
  <si>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</si>
  <si>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</si>
  <si>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</si>
  <si>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</si>
  <si>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</si>
  <si>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</si>
  <si>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</si>
  <si>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</si>
  <si>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</si>
  <si>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</si>
  <si>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</si>
  <si>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</si>
  <si>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</si>
  <si>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</si>
  <si>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</si>
  <si>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</si>
  <si>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</si>
  <si>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</si>
  <si>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</si>
  <si>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</si>
  <si>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</si>
  <si>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</si>
  <si>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</si>
  <si>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</si>
  <si>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</si>
  <si>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</si>
  <si>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</si>
  <si>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</si>
  <si>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</si>
  <si>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</si>
  <si>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</si>
  <si>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</si>
  <si>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</si>
  <si>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</si>
  <si>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</si>
  <si>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</si>
  <si>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</si>
  <si>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</si>
  <si>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</si>
  <si>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</si>
  <si>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</si>
  <si>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</si>
  <si>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</si>
  <si>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</si>
  <si>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</si>
  <si>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</si>
  <si>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</si>
  <si>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</si>
  <si>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</si>
  <si>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</si>
  <si>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</si>
  <si>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</si>
  <si>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</si>
  <si>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</si>
  <si>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</si>
  <si>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</si>
  <si>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</si>
  <si>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</si>
  <si>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</si>
  <si>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</si>
  <si>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</si>
  <si>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</si>
  <si>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</si>
  <si>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</si>
  <si>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</si>
  <si>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</si>
  <si>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</si>
  <si>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</si>
  <si>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</si>
  <si>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</si>
  <si>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</si>
  <si>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</si>
  <si>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</si>
  <si>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</si>
  <si>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</si>
  <si>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</si>
  <si>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</si>
  <si>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</si>
  <si>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</si>
  <si>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</si>
  <si>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</si>
  <si>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</si>
  <si>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</si>
  <si>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</si>
  <si>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</si>
  <si>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</si>
  <si>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</si>
  <si>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</si>
  <si>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</si>
  <si>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</si>
  <si>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</si>
  <si>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</si>
  <si>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</si>
  <si>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</si>
  <si>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</si>
  <si>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</si>
  <si>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</si>
  <si>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</si>
  <si>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</si>
  <si>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</si>
  <si>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</si>
  <si>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</si>
  <si>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</si>
  <si>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</si>
  <si>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</si>
  <si>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</si>
  <si>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</si>
  <si>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</si>
  <si>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</si>
  <si>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</si>
  <si>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</si>
  <si>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</si>
  <si>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</si>
  <si>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</si>
  <si>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</si>
  <si>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</si>
  <si>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</si>
  <si>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</si>
  <si>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</si>
  <si>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</si>
  <si>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</si>
  <si>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</si>
  <si>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</si>
  <si>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</si>
  <si>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</si>
  <si>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</si>
  <si>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</si>
  <si>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</si>
  <si>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</si>
  <si>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</si>
  <si>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</si>
  <si>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</si>
  <si>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</si>
  <si>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</si>
  <si>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</si>
  <si>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</si>
  <si>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</si>
  <si>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</si>
  <si>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</si>
  <si>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</si>
  <si>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</si>
  <si>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</si>
  <si>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</si>
  <si>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</si>
  <si>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</si>
  <si>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</si>
  <si>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</si>
  <si>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</si>
  <si>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</si>
  <si>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</si>
  <si>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</si>
  <si>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</si>
  <si>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</si>
  <si>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</si>
  <si>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</si>
  <si>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</si>
  <si>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</si>
  <si>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</si>
  <si>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</si>
  <si>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</si>
  <si>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</si>
  <si>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</si>
  <si>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</si>
  <si>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</si>
  <si>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</si>
  <si>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</si>
  <si>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</si>
  <si>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</si>
  <si>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</si>
  <si>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</si>
  <si>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</si>
  <si>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</si>
  <si>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</si>
  <si>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</si>
  <si>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</si>
  <si>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</si>
  <si>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</si>
  <si>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</si>
  <si>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</si>
  <si>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</si>
  <si>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</si>
  <si>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</si>
  <si>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</si>
  <si>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</si>
  <si>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</si>
  <si>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</si>
  <si>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</si>
  <si>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</si>
  <si>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</si>
  <si>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</si>
  <si>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</si>
  <si>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</si>
  <si>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</si>
  <si>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</si>
  <si>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</si>
  <si>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</si>
  <si>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</si>
  <si>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</si>
  <si>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</si>
  <si>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</si>
  <si>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</si>
  <si>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</si>
  <si>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</si>
  <si>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</si>
  <si>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</si>
  <si>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</si>
  <si>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</si>
  <si>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</si>
  <si>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</si>
  <si>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</si>
  <si>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</si>
  <si>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</si>
  <si>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</si>
  <si>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</si>
  <si>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</si>
  <si>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</si>
  <si>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</si>
  <si>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</si>
  <si>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</si>
  <si>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</si>
  <si>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</si>
  <si>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</si>
  <si>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</si>
  <si>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</si>
  <si>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</si>
  <si>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</si>
  <si>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</si>
  <si>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</si>
  <si>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</si>
  <si>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</si>
  <si>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</si>
  <si>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</si>
  <si>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</si>
  <si>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</si>
  <si>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</si>
  <si>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</si>
  <si>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</si>
  <si>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</si>
  <si>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</si>
  <si>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</si>
  <si>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</si>
  <si>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</si>
  <si>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</si>
  <si>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</si>
  <si>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</si>
  <si>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</si>
  <si>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</si>
  <si>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</si>
  <si>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</si>
  <si>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</si>
  <si>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</si>
  <si>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</si>
  <si>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</si>
  <si>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</si>
  <si>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</si>
  <si>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</si>
  <si>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</si>
  <si>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</si>
  <si>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</si>
  <si>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</si>
  <si>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</si>
  <si>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</si>
  <si>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</si>
  <si>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</si>
  <si>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</si>
  <si>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</si>
  <si>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</si>
  <si>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</si>
  <si>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</si>
  <si>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</si>
  <si>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</si>
  <si>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</si>
  <si>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</si>
  <si>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</si>
  <si>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</si>
  <si>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</si>
  <si>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</si>
  <si>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</si>
  <si>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</si>
  <si>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</si>
  <si>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</si>
  <si>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</si>
  <si>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</si>
  <si>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</si>
  <si>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</si>
  <si>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</si>
  <si>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</si>
  <si>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</si>
  <si>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</si>
  <si>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</si>
  <si>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</si>
  <si>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</si>
  <si>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</si>
  <si>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</si>
  <si>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</si>
  <si>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</si>
  <si>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</si>
  <si>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</si>
  <si>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</si>
  <si>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</si>
  <si>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</si>
  <si>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</si>
  <si>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</si>
  <si>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</si>
  <si>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</si>
  <si>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</si>
  <si>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</si>
  <si>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</si>
  <si>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</si>
  <si>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</si>
  <si>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</si>
  <si>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</si>
  <si>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</si>
  <si>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</si>
  <si>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</si>
  <si>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</si>
  <si>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</si>
  <si>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</si>
  <si>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</si>
  <si>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</si>
  <si>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</si>
  <si>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</si>
  <si>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</si>
  <si>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</si>
  <si>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</si>
  <si>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</si>
  <si>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</si>
  <si>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</si>
  <si>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</si>
  <si>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</si>
  <si>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</si>
  <si>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</si>
  <si>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</si>
  <si>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</si>
  <si>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</si>
  <si>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</si>
  <si>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</si>
  <si>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</si>
  <si>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</si>
  <si>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</si>
  <si>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</si>
  <si>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</si>
  <si>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</si>
  <si>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</si>
  <si>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</si>
  <si>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</si>
  <si>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</si>
  <si>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</si>
  <si>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</si>
  <si>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</si>
  <si>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</si>
  <si>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</si>
  <si>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</si>
  <si>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</si>
  <si>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</si>
  <si>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</si>
  <si>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</si>
  <si>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</si>
  <si>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</si>
  <si>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</si>
  <si>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</si>
  <si>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</si>
  <si>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</si>
  <si>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</si>
  <si>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</si>
  <si>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</si>
  <si>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</si>
  <si>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</si>
  <si>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</si>
  <si>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</si>
  <si>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</si>
  <si>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</si>
  <si>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</si>
  <si>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</si>
  <si>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</si>
  <si>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</si>
  <si>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</si>
  <si>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</si>
  <si>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</si>
  <si>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</si>
  <si>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</si>
  <si>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</si>
  <si>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</si>
  <si>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</si>
  <si>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</si>
  <si>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</si>
  <si>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</si>
  <si>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</si>
  <si>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</si>
  <si>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</si>
  <si>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</si>
  <si>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</si>
  <si>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</si>
  <si>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</si>
  <si>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</si>
  <si>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</si>
  <si>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</si>
  <si>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</si>
  <si>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</si>
  <si>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</si>
  <si>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</si>
  <si>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</si>
  <si>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</si>
  <si>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</si>
  <si>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</si>
  <si>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</si>
  <si>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</si>
  <si>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</si>
  <si>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</si>
  <si>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</si>
  <si>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</si>
  <si>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</si>
  <si>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</si>
  <si>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</si>
  <si>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</si>
  <si>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</si>
  <si>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</si>
  <si>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</si>
  <si>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</si>
  <si>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</si>
  <si>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</si>
  <si>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</si>
  <si>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</si>
  <si>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</si>
  <si>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</si>
  <si>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</si>
  <si>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</si>
  <si>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</si>
  <si>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</si>
  <si>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</si>
  <si>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</si>
  <si>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</si>
  <si>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</si>
  <si>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</si>
  <si>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</si>
  <si>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</si>
  <si>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</si>
  <si>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</si>
  <si>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</si>
  <si>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</si>
  <si>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</si>
  <si>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</si>
  <si>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</si>
  <si>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</si>
  <si>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</si>
  <si>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</si>
  <si>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</si>
  <si>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</si>
  <si>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</si>
  <si>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</si>
  <si>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</si>
  <si>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</si>
  <si>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</si>
  <si>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</si>
  <si>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</si>
  <si>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</si>
  <si>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</si>
  <si>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</si>
  <si>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</si>
  <si>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</si>
  <si>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</si>
  <si>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</si>
  <si>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</si>
  <si>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</si>
  <si>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</si>
  <si>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</si>
  <si>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</si>
  <si>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</si>
  <si>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</si>
  <si>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</si>
  <si>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</si>
  <si>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</si>
  <si>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</si>
  <si>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</si>
  <si>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</si>
  <si>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</si>
  <si>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</si>
  <si>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</si>
  <si>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</si>
  <si>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</si>
  <si>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</si>
  <si>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</si>
  <si>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</si>
  <si>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</si>
  <si>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</si>
  <si>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</si>
  <si>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</si>
  <si>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</si>
  <si>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</si>
  <si>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</si>
  <si>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</si>
  <si>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</si>
  <si>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</si>
  <si>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</si>
  <si>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</si>
  <si>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</si>
  <si>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</si>
  <si>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</si>
  <si>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</si>
  <si>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</si>
  <si>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</si>
  <si>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</si>
  <si>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</si>
  <si>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</si>
  <si>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</si>
  <si>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</si>
  <si>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</si>
  <si>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</si>
  <si>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</si>
  <si>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</si>
  <si>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</si>
  <si>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</si>
  <si>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</si>
  <si>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</si>
  <si>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</si>
  <si>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</si>
  <si>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</si>
  <si>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</si>
  <si>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</si>
  <si>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</si>
  <si>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</si>
  <si>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</si>
  <si>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</si>
  <si>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</si>
  <si>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</si>
  <si>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</si>
  <si>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</si>
  <si>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</si>
  <si>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</si>
  <si>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</si>
  <si>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</si>
  <si>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</si>
  <si>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</si>
  <si>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</si>
  <si>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</si>
  <si>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</si>
  <si>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</si>
  <si>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</si>
  <si>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</si>
  <si>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</si>
  <si>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</si>
  <si>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</si>
  <si>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</si>
  <si>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</si>
  <si>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</si>
  <si>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</si>
  <si>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</si>
  <si>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</si>
  <si>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</si>
  <si>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</si>
  <si>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</si>
  <si>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</si>
  <si>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</si>
  <si>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</si>
  <si>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</si>
  <si>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</si>
  <si>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</si>
  <si>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</si>
  <si>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</si>
  <si>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</si>
  <si>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</si>
  <si>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</si>
  <si>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</si>
  <si>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</si>
  <si>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</si>
  <si>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</si>
  <si>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</si>
  <si>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</si>
  <si>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</si>
  <si>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</si>
  <si>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</si>
  <si>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</si>
  <si>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</si>
  <si>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</si>
  <si>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</si>
  <si>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</si>
  <si>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</si>
  <si>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</si>
  <si>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</si>
  <si>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</si>
  <si>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</si>
  <si>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</si>
  <si>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</si>
  <si>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</si>
  <si>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</si>
  <si>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</si>
  <si>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</si>
  <si>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</si>
  <si>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</si>
  <si>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</si>
  <si>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</si>
  <si>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</si>
  <si>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</si>
  <si>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</si>
  <si>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</si>
  <si>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</si>
  <si>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</si>
  <si>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</si>
  <si>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</si>
  <si>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</si>
  <si>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</si>
  <si>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</si>
  <si>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</si>
  <si>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</si>
  <si>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</si>
  <si>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</si>
  <si>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</si>
  <si>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</si>
  <si>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</si>
  <si>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</si>
  <si>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</si>
  <si>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</si>
  <si>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</si>
  <si>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</si>
  <si>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</si>
  <si>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</si>
  <si>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</si>
  <si>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</si>
  <si>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</si>
  <si>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</si>
  <si>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</si>
  <si>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</si>
  <si>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</si>
  <si>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</si>
  <si>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</si>
  <si>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</si>
  <si>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</si>
  <si>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</si>
  <si>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</si>
  <si>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</si>
  <si>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</si>
  <si>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</si>
  <si>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</si>
  <si>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</si>
  <si>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</si>
  <si>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</si>
  <si>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</si>
  <si>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</si>
  <si>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</si>
  <si>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</si>
  <si>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</si>
  <si>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</si>
  <si>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</si>
  <si>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</si>
  <si>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</si>
  <si>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</si>
  <si>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</si>
  <si>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</si>
  <si>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</si>
  <si>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</si>
  <si>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</si>
  <si>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</si>
  <si>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</si>
  <si>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</si>
  <si>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</si>
  <si>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</si>
  <si>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</si>
  <si>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</si>
  <si>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</si>
  <si>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</si>
  <si>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</si>
  <si>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</si>
  <si>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</si>
  <si>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</si>
  <si>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</si>
  <si>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</si>
  <si>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</si>
  <si>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</si>
  <si>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</si>
  <si>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</si>
  <si>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</si>
  <si>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</si>
  <si>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</si>
  <si>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</si>
  <si>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</si>
  <si>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</si>
  <si>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</si>
  <si>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</si>
  <si>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</si>
  <si>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</si>
  <si>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</si>
  <si>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</si>
  <si>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</si>
  <si>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</si>
  <si>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</si>
  <si>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</si>
  <si>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</si>
  <si>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</si>
  <si>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</si>
  <si>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</si>
  <si>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</si>
  <si>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</si>
  <si>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</si>
  <si>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</si>
  <si>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</si>
  <si>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</si>
  <si>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</si>
  <si>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</si>
  <si>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</si>
  <si>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</si>
  <si>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</si>
  <si>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</si>
  <si>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</si>
  <si>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</si>
  <si>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</si>
  <si>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</si>
  <si>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</si>
  <si>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</si>
  <si>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</si>
  <si>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</si>
  <si>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</si>
  <si>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</si>
  <si>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</si>
  <si>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</si>
  <si>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</si>
  <si>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</si>
  <si>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</si>
  <si>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</si>
  <si>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</si>
  <si>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</si>
  <si>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</si>
  <si>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</si>
  <si>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</si>
  <si>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</si>
  <si>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</si>
  <si>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</si>
  <si>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</si>
  <si>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</si>
  <si>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</si>
  <si>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</si>
  <si>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</si>
  <si>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</si>
  <si>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</si>
  <si>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</si>
  <si>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</si>
  <si>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</si>
  <si>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</si>
  <si>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</si>
  <si>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</si>
  <si>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</si>
  <si>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</si>
  <si>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</si>
  <si>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</si>
  <si>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</si>
  <si>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</si>
  <si>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</si>
  <si>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</si>
  <si>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</si>
  <si>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</si>
  <si>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</si>
  <si>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</si>
  <si>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</si>
  <si>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</si>
  <si>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</si>
  <si>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</si>
  <si>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</si>
  <si>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</si>
  <si>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</si>
  <si>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</si>
  <si>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</si>
  <si>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</si>
  <si>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</si>
  <si>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</si>
  <si>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</si>
  <si>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</si>
  <si>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</si>
  <si>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</si>
  <si>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</si>
  <si>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</si>
  <si>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</si>
  <si>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</si>
  <si>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</si>
  <si>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</si>
  <si>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</si>
  <si>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</si>
  <si>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</si>
  <si>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</si>
  <si>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</si>
  <si>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</si>
  <si>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</si>
  <si>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</si>
  <si>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</si>
  <si>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</si>
  <si>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</si>
  <si>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</si>
  <si>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</si>
  <si>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</si>
  <si>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</si>
  <si>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</si>
  <si>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</si>
  <si>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</si>
  <si>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</si>
  <si>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</si>
  <si>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</si>
  <si>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</si>
  <si>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</si>
  <si>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</si>
  <si>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</si>
  <si>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</si>
  <si>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</si>
  <si>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</si>
  <si>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</si>
  <si>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</si>
  <si>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</si>
  <si>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</si>
  <si>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</si>
  <si>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</si>
  <si>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</si>
  <si>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</si>
  <si>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</si>
  <si>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</si>
  <si>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</si>
  <si>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</si>
  <si>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</si>
  <si>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</si>
  <si>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</si>
  <si>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</si>
  <si>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</si>
  <si>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</si>
  <si>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</si>
  <si>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</si>
  <si>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</si>
  <si>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</si>
  <si>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</si>
  <si>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</si>
  <si>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</si>
  <si>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</si>
  <si>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</si>
  <si>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</si>
  <si>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</si>
  <si>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</si>
  <si>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</si>
  <si>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</si>
  <si>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</si>
  <si>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</si>
  <si>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</si>
  <si>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</si>
  <si>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</si>
  <si>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</si>
  <si>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</si>
  <si>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</si>
  <si>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</si>
  <si>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</si>
  <si>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</si>
  <si>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</si>
  <si>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</si>
  <si>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</si>
  <si>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</si>
  <si>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</si>
  <si>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</si>
  <si>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</si>
  <si>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</si>
  <si>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</si>
  <si>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</si>
  <si>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</si>
  <si>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</si>
  <si>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</si>
  <si>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</si>
  <si>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</si>
  <si>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</si>
  <si>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</si>
  <si>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</si>
  <si>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</si>
  <si>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</si>
  <si>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</si>
  <si>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</si>
  <si>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</si>
  <si>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</si>
  <si>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</si>
  <si>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</si>
  <si>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</si>
  <si>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</si>
  <si>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</si>
  <si>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</si>
  <si>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</si>
  <si>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</si>
  <si>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</si>
  <si>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</si>
  <si>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</si>
  <si>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</si>
  <si>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</si>
  <si>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</si>
  <si>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</si>
  <si>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</si>
  <si>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</si>
  <si>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</si>
  <si>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</si>
  <si>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</si>
  <si>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</si>
  <si>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</si>
  <si>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</si>
  <si>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</si>
  <si>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</si>
  <si>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</si>
  <si>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</si>
  <si>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</si>
  <si>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</si>
  <si>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</si>
  <si>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</si>
  <si>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</si>
  <si>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</si>
  <si>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</si>
  <si>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</si>
  <si>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</si>
  <si>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</si>
  <si>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</si>
  <si>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</si>
  <si>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</si>
  <si>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</si>
  <si>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</si>
  <si>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</si>
  <si>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</si>
  <si>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</si>
  <si>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</si>
  <si>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</si>
  <si>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</si>
  <si>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</si>
  <si>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</si>
  <si>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</si>
  <si>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</si>
  <si>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</si>
  <si>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</si>
  <si>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</si>
  <si>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</si>
  <si>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</si>
  <si>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</si>
  <si>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</si>
  <si>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</si>
  <si>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</si>
  <si>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</si>
  <si>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</si>
  <si>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</si>
  <si>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</si>
  <si>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</si>
  <si>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</si>
  <si>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</si>
  <si>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</si>
  <si>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</si>
  <si>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</si>
  <si>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</si>
  <si>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</si>
  <si>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</si>
  <si>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</si>
  <si>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</si>
  <si>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</si>
  <si>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</si>
  <si>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</si>
  <si>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</si>
  <si>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</si>
  <si>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</si>
  <si>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</si>
  <si>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</si>
  <si>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</si>
  <si>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</si>
  <si>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</si>
  <si>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</si>
  <si>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</si>
  <si>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</si>
  <si>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</si>
  <si>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</si>
  <si>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</si>
  <si>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</si>
  <si>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</si>
  <si>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</si>
  <si>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</si>
  <si>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</si>
  <si>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</si>
  <si>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</si>
  <si>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</si>
  <si>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</si>
  <si>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</si>
  <si>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</si>
  <si>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</si>
  <si>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</si>
  <si>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</si>
  <si>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</si>
  <si>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</si>
  <si>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</si>
  <si>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</si>
  <si>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</si>
  <si>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</si>
  <si>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</si>
  <si>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</si>
  <si>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</si>
  <si>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</si>
  <si>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</si>
  <si>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</si>
  <si>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</si>
  <si>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</si>
  <si>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</si>
  <si>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</si>
  <si>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</si>
  <si>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</si>
  <si>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</si>
  <si>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</si>
  <si>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</si>
  <si>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</si>
  <si>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</si>
  <si>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</si>
  <si>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</si>
  <si>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</si>
  <si>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</si>
  <si>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</si>
  <si>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</si>
  <si>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</si>
  <si>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</si>
  <si>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</si>
  <si>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</si>
  <si>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</si>
  <si>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</si>
  <si>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</si>
  <si>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</si>
  <si>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</si>
  <si>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</si>
  <si>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</si>
  <si>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</si>
  <si>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</si>
  <si>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</si>
  <si>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</si>
  <si>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</si>
  <si>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</si>
  <si>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</si>
  <si>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</si>
  <si>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</si>
  <si>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</si>
  <si>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</si>
  <si>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</si>
  <si>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</si>
  <si>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</si>
  <si>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</si>
  <si>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</si>
  <si>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</si>
  <si>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</si>
  <si>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</si>
  <si>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</si>
  <si>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</si>
  <si>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</si>
  <si>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</si>
  <si>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</si>
  <si>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</si>
  <si>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</si>
  <si>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</si>
  <si>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</si>
  <si>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</si>
  <si>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</si>
  <si>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</si>
  <si>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</si>
  <si>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</si>
  <si>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</si>
  <si>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</si>
  <si>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</si>
  <si>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</si>
  <si>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</si>
  <si>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</si>
  <si>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</si>
  <si>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</si>
  <si>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</si>
  <si>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</si>
  <si>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</si>
  <si>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</si>
  <si>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</si>
  <si>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</si>
  <si>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</si>
  <si>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</si>
  <si>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</si>
  <si>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</si>
  <si>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</si>
  <si>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</si>
  <si>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</si>
  <si>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</si>
  <si>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</si>
  <si>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</si>
  <si>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</si>
  <si>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</si>
  <si>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</si>
  <si>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</si>
  <si>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</si>
  <si>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</si>
  <si>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</si>
  <si>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</si>
  <si>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</si>
  <si>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</si>
  <si>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</si>
  <si>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</si>
  <si>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</si>
  <si>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</si>
  <si>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</si>
  <si>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</si>
  <si>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</si>
  <si>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</si>
  <si>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</si>
  <si>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</si>
  <si>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</si>
  <si>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</si>
  <si>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</si>
  <si>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</si>
  <si>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</si>
  <si>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</si>
  <si>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</si>
  <si>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</si>
  <si>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</si>
  <si>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</si>
  <si>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</si>
  <si>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</si>
  <si>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</si>
  <si>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</si>
  <si>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</si>
  <si>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</si>
  <si>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</si>
  <si>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</si>
  <si>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</si>
  <si>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</si>
  <si>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</si>
  <si>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</si>
  <si>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</si>
  <si>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</si>
  <si>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</si>
  <si>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</si>
  <si>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</si>
  <si>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</si>
  <si>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</si>
  <si>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</si>
  <si>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</si>
  <si>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</si>
  <si>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</si>
  <si>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</si>
  <si>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</si>
  <si>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</si>
  <si>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</si>
  <si>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</si>
  <si>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</si>
  <si>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</si>
  <si>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</si>
  <si>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</si>
  <si>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</si>
  <si>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</si>
  <si>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</si>
  <si>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</si>
  <si>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</si>
  <si>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</si>
  <si>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</si>
  <si>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</si>
  <si>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</si>
  <si>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</si>
  <si>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</si>
  <si>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</si>
  <si>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</si>
  <si>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</si>
  <si>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</si>
  <si>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</si>
  <si>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</si>
  <si>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</si>
  <si>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</si>
  <si>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</si>
  <si>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</si>
  <si>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</si>
  <si>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</si>
  <si>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</si>
  <si>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</si>
  <si>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</si>
  <si>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</si>
  <si>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</si>
  <si>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</si>
  <si>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</si>
  <si>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</si>
  <si>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</si>
  <si>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</si>
  <si>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</si>
  <si>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</si>
  <si>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</si>
  <si>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</si>
  <si>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</si>
  <si>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</si>
  <si>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</si>
  <si>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</si>
  <si>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</si>
  <si>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</si>
  <si>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</si>
  <si>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</si>
  <si>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</si>
  <si>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</si>
  <si>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</si>
  <si>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</si>
  <si>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</si>
  <si>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</si>
  <si>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</si>
  <si>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</si>
  <si>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</si>
  <si>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</si>
  <si>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</si>
  <si>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</si>
  <si>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</si>
  <si>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</si>
  <si>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</si>
  <si>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</si>
  <si>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</si>
  <si>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</si>
  <si>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</si>
  <si>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</si>
  <si>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</si>
  <si>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</si>
  <si>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</si>
  <si>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</si>
  <si>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</si>
  <si>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</si>
  <si>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</si>
  <si>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</si>
  <si>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</si>
  <si>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</si>
  <si>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</si>
  <si>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</si>
  <si>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</si>
  <si>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</si>
  <si>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</si>
  <si>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</si>
  <si>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</si>
  <si>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</si>
  <si>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</si>
  <si>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</si>
  <si>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</si>
  <si>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</si>
  <si>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</si>
  <si>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</si>
  <si>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</si>
  <si>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</si>
  <si>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</si>
  <si>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</si>
  <si>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</si>
  <si>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</si>
  <si>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</si>
  <si>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</si>
  <si>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</si>
  <si>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</si>
  <si>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</si>
  <si>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</si>
  <si>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</si>
  <si>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</si>
  <si>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</si>
  <si>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</si>
  <si>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</si>
  <si>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</si>
  <si>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</si>
  <si>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</si>
  <si>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</si>
  <si>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</si>
  <si>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</si>
  <si>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</si>
  <si>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</si>
  <si>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</si>
  <si>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</si>
  <si>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</si>
  <si>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</si>
  <si>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</si>
  <si>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</si>
  <si>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</si>
  <si>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</si>
  <si>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</si>
  <si>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</si>
  <si>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</si>
  <si>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</si>
  <si>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</si>
  <si>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</si>
  <si>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</si>
  <si>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</si>
  <si>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</si>
  <si>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</si>
  <si>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</si>
  <si>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</si>
  <si>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</si>
  <si>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</si>
  <si>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</si>
  <si>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</si>
  <si>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</si>
  <si>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</si>
  <si>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</si>
  <si>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</si>
  <si>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</si>
  <si>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</si>
  <si>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</si>
  <si>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</si>
  <si>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</si>
  <si>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</si>
  <si>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</si>
  <si>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</si>
  <si>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</si>
  <si>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</si>
  <si>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</si>
  <si>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</si>
  <si>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</si>
  <si>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</si>
  <si>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</si>
  <si>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</si>
  <si>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</si>
  <si>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</si>
  <si>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</si>
  <si>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</si>
  <si>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</si>
  <si>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</si>
  <si>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</si>
  <si>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</si>
  <si>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</si>
  <si>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</si>
  <si>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</si>
  <si>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</si>
  <si>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</si>
  <si>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</si>
  <si>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</si>
  <si>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</si>
  <si>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</si>
  <si>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</si>
  <si>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</si>
  <si>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</si>
  <si>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</si>
  <si>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</si>
  <si>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</si>
  <si>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</si>
  <si>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</si>
  <si>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</si>
  <si>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</si>
  <si>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</si>
  <si>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</si>
  <si>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</si>
  <si>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</si>
  <si>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</si>
  <si>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</si>
  <si>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</si>
  <si>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</si>
  <si>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</si>
  <si>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</si>
  <si>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</si>
  <si>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</si>
  <si>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</si>
  <si>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</si>
  <si>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</si>
  <si>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</si>
  <si>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</si>
  <si>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</si>
  <si>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</si>
  <si>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</si>
  <si>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</si>
  <si>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</si>
  <si>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</si>
  <si>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</si>
  <si>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</si>
  <si>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</si>
  <si>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</si>
  <si>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</si>
  <si>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</si>
  <si>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</si>
  <si>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</si>
  <si>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</si>
  <si>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</si>
  <si>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</si>
  <si>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</si>
  <si>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</si>
  <si>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</si>
  <si>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</si>
  <si>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</si>
  <si>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</si>
  <si>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</si>
  <si>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</si>
  <si>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</si>
  <si>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</si>
  <si>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</si>
  <si>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</si>
  <si>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</si>
  <si>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</si>
  <si>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</si>
  <si>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</si>
  <si>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</si>
  <si>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</si>
  <si>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</si>
  <si>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</si>
  <si>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</si>
  <si>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</si>
  <si>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</si>
  <si>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</si>
  <si>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</si>
  <si>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</si>
  <si>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</si>
  <si>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</si>
  <si>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</si>
  <si>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</si>
  <si>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</si>
  <si>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</si>
  <si>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</si>
  <si>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</si>
  <si>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</si>
  <si>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</si>
  <si>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</si>
  <si>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</si>
  <si>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</si>
  <si>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</si>
  <si>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</si>
  <si>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</si>
  <si>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</si>
  <si>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</si>
  <si>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</si>
  <si>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</si>
  <si>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</si>
  <si>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</si>
  <si>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</si>
  <si>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</si>
  <si>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</si>
  <si>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</si>
  <si>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</si>
  <si>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</si>
  <si>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</si>
  <si>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</si>
  <si>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</si>
  <si>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</si>
  <si>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</si>
  <si>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</si>
  <si>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</si>
  <si>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</si>
  <si>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</si>
  <si>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</si>
  <si>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</si>
  <si>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</si>
  <si>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</si>
  <si>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</si>
  <si>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</si>
  <si>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</si>
  <si>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</si>
  <si>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</si>
  <si>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</si>
  <si>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</si>
  <si>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</si>
  <si>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</si>
  <si>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</si>
  <si>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</si>
  <si>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</si>
  <si>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</si>
  <si>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</si>
  <si>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</si>
  <si>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</si>
  <si>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</si>
  <si>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</si>
  <si>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</si>
  <si>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</si>
  <si>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</si>
  <si>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</si>
  <si>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</si>
  <si>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</si>
  <si>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</si>
  <si>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</si>
  <si>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</si>
  <si>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</si>
  <si>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</si>
  <si>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</si>
  <si>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</si>
  <si>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</si>
  <si>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</si>
  <si>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</si>
  <si>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</si>
  <si>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</si>
  <si>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</si>
  <si>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</si>
  <si>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</si>
  <si>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</si>
  <si>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</si>
  <si>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</si>
  <si>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</si>
  <si>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</si>
  <si>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</si>
  <si>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</si>
  <si>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</si>
  <si>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</si>
  <si>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</si>
  <si>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</si>
  <si>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</si>
  <si>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</si>
  <si>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</si>
  <si>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</si>
  <si>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</si>
  <si>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</si>
  <si>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</si>
  <si>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</si>
  <si>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</si>
  <si>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</si>
  <si>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</si>
  <si>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</si>
  <si>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</si>
  <si>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</si>
  <si>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</si>
  <si>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</si>
  <si>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</si>
  <si>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</si>
  <si>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</si>
  <si>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</si>
  <si>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</si>
  <si>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</si>
  <si>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</si>
  <si>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</si>
  <si>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</si>
  <si>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</si>
  <si>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</si>
  <si>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</si>
  <si>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</si>
  <si>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</si>
  <si>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</si>
  <si>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</si>
  <si>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</si>
  <si>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</si>
  <si>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</si>
  <si>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</si>
  <si>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</si>
  <si>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</si>
  <si>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</si>
  <si>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</si>
  <si>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</si>
  <si>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</si>
  <si>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</si>
  <si>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</si>
  <si>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</si>
  <si>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</si>
  <si>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</si>
  <si>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</si>
  <si>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</si>
  <si>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</si>
  <si>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</si>
  <si>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</si>
  <si>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</si>
  <si>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</si>
  <si>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</si>
  <si>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</si>
  <si>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</si>
  <si>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</si>
  <si>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</si>
  <si>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</si>
  <si>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</si>
  <si>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</si>
  <si>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</si>
  <si>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</si>
  <si>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</si>
  <si>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</si>
  <si>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</si>
  <si>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</si>
  <si>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</si>
  <si>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</si>
  <si>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</si>
  <si>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</si>
  <si>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</si>
  <si>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</si>
  <si>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</si>
  <si>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</si>
  <si>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</si>
  <si>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</si>
  <si>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</si>
  <si>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</si>
  <si>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</si>
  <si>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</si>
  <si>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</si>
  <si>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</si>
  <si>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</si>
  <si>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</si>
  <si>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</si>
  <si>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</si>
  <si>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</si>
  <si>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</si>
  <si>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</si>
  <si>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</si>
  <si>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</si>
  <si>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</si>
  <si>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</si>
  <si>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</si>
  <si>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</si>
  <si>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</si>
  <si>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</si>
  <si>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</si>
  <si>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</si>
  <si>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</si>
  <si>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</si>
  <si>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</si>
  <si>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</si>
  <si>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</si>
  <si>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</si>
  <si>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</si>
  <si>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</si>
  <si>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</si>
  <si>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</si>
  <si>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</si>
  <si>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</si>
  <si>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</si>
  <si>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</si>
  <si>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</si>
  <si>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</si>
  <si>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</si>
  <si>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</si>
  <si>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</si>
  <si>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</si>
  <si>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</si>
  <si>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</si>
  <si>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</si>
  <si>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</si>
  <si>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</si>
  <si>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</si>
  <si>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</si>
  <si>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</si>
  <si>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</si>
  <si>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</si>
  <si>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</si>
  <si>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</si>
  <si>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</si>
  <si>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</si>
  <si>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</si>
  <si>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</si>
  <si>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</si>
  <si>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</si>
  <si>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</si>
  <si>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</si>
  <si>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</si>
  <si>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</si>
  <si>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</si>
  <si>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</si>
  <si>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</si>
  <si>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</si>
  <si>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</si>
  <si>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</si>
  <si>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</si>
  <si>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</si>
  <si>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</si>
  <si>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</si>
  <si>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</si>
  <si>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</si>
  <si>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</si>
  <si>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</si>
  <si>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</si>
  <si>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</si>
  <si>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</si>
  <si>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</si>
  <si>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</si>
  <si>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</si>
  <si>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</si>
  <si>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</si>
  <si>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</si>
  <si>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</si>
  <si>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</si>
  <si>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</si>
  <si>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</si>
  <si>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</si>
  <si>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</si>
  <si>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</si>
  <si>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</si>
  <si>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</si>
  <si>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</si>
  <si>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</si>
  <si>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</si>
  <si>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</si>
  <si>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</si>
  <si>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</si>
  <si>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</si>
  <si>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</si>
  <si>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</si>
  <si>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</si>
  <si>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</si>
  <si>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</si>
  <si>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</si>
  <si>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</si>
  <si>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</si>
  <si>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</si>
  <si>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</si>
  <si>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</si>
  <si>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</si>
  <si>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</si>
  <si>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</si>
  <si>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</si>
  <si>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</si>
  <si>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</si>
  <si>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</si>
  <si>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</si>
  <si>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</si>
  <si>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</si>
  <si>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</si>
  <si>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</si>
  <si>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</si>
  <si>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</si>
  <si>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</si>
  <si>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</si>
  <si>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</si>
  <si>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</si>
  <si>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</si>
  <si>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</si>
  <si>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</si>
  <si>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</si>
  <si>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</si>
  <si>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</si>
  <si>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</si>
  <si>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</si>
  <si>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</si>
  <si>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</si>
  <si>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</si>
  <si>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</si>
  <si>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</si>
  <si>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</si>
  <si>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</si>
  <si>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</si>
  <si>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</si>
  <si>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</si>
  <si>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</si>
  <si>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</si>
  <si>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</si>
  <si>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</si>
  <si>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</si>
  <si>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</si>
  <si>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</si>
  <si>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</si>
  <si>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</si>
  <si>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</si>
  <si>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</si>
  <si>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</si>
  <si>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</si>
  <si>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</si>
  <si>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</si>
  <si>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</si>
  <si>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</si>
  <si>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</si>
  <si>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</si>
  <si>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</si>
  <si>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</si>
  <si>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</si>
  <si>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</si>
  <si>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</si>
  <si>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</si>
  <si>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</si>
  <si>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</si>
  <si>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</si>
  <si>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</si>
  <si>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</si>
  <si>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</si>
  <si>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</si>
  <si>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</si>
  <si>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</si>
  <si>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</si>
  <si>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</si>
  <si>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</si>
  <si>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</si>
  <si>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</si>
  <si>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</si>
  <si>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</si>
  <si>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</si>
  <si>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</si>
  <si>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</si>
  <si>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</si>
  <si>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</si>
  <si>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</si>
  <si>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</si>
  <si>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</si>
  <si>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</si>
  <si>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</si>
  <si>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</si>
  <si>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</si>
  <si>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</si>
  <si>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</si>
  <si>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</si>
  <si>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</si>
  <si>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</si>
  <si>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</si>
  <si>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</si>
  <si>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</si>
  <si>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</si>
  <si>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</si>
  <si>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</si>
  <si>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</si>
  <si>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</si>
  <si>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</si>
  <si>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</si>
  <si>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</si>
  <si>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</si>
  <si>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</si>
  <si>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</si>
  <si>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</si>
  <si>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</si>
  <si>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</si>
  <si>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</si>
  <si>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</si>
  <si>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</si>
  <si>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</si>
  <si>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</si>
  <si>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</si>
  <si>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</si>
  <si>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</si>
  <si>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</si>
  <si>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</si>
  <si>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</si>
  <si>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</si>
  <si>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</si>
  <si>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</si>
  <si>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</si>
  <si>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</si>
  <si>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</si>
  <si>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</si>
  <si>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</si>
  <si>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</si>
  <si>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</si>
  <si>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</si>
  <si>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</si>
  <si>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</si>
  <si>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</si>
  <si>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</si>
  <si>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</si>
  <si>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</si>
  <si>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</si>
  <si>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</si>
  <si>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</si>
  <si>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</si>
  <si>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</si>
  <si>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</si>
  <si>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</si>
  <si>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</si>
  <si>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</si>
  <si>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</si>
  <si>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</si>
  <si>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</si>
  <si>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</si>
  <si>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</si>
  <si>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</si>
  <si>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</si>
  <si>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</si>
  <si>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</si>
  <si>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</si>
  <si>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</si>
  <si>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</si>
  <si>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</si>
  <si>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</si>
  <si>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</si>
  <si>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</si>
  <si>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</si>
  <si>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</si>
  <si>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</si>
  <si>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</si>
  <si>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</si>
  <si>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</si>
  <si>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</si>
  <si>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</si>
  <si>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</si>
  <si>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</si>
  <si>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</si>
  <si>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</si>
  <si>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</si>
  <si>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</si>
  <si>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</si>
  <si>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</si>
  <si>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</si>
  <si>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</si>
  <si>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</si>
  <si>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</si>
  <si>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</si>
  <si>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</si>
  <si>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</si>
  <si>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</si>
  <si>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</si>
  <si>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</si>
  <si>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</si>
  <si>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</si>
  <si>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</si>
  <si>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</si>
  <si>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</si>
  <si>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</si>
  <si>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</si>
  <si>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</si>
  <si>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</si>
  <si>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</si>
  <si>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</si>
  <si>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</si>
  <si>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</si>
  <si>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</si>
  <si>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</si>
  <si>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</si>
  <si>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</si>
  <si>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</si>
  <si>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</si>
  <si>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</si>
  <si>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</si>
  <si>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</si>
  <si>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</si>
  <si>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</si>
  <si>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</si>
  <si>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</si>
  <si>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</si>
  <si>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</si>
  <si>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</si>
  <si>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</si>
  <si>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</si>
  <si>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</si>
  <si>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</si>
  <si>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</si>
  <si>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</si>
  <si>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</si>
  <si>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</si>
  <si>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</si>
  <si>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</si>
  <si>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</si>
  <si>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</si>
  <si>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</si>
  <si>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</si>
  <si>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</si>
  <si>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</si>
  <si>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</si>
  <si>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</si>
  <si>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</si>
  <si>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</si>
  <si>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</si>
  <si>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</si>
  <si>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</si>
  <si>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</si>
  <si>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</si>
  <si>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</si>
  <si>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</si>
  <si>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</si>
  <si>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</si>
  <si>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</si>
  <si>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</si>
  <si>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</si>
  <si>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</si>
  <si>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</si>
  <si>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</si>
  <si>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</si>
  <si>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</si>
  <si>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</si>
  <si>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</si>
  <si>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</si>
  <si>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</si>
  <si>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</si>
  <si>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</si>
  <si>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</si>
  <si>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</si>
  <si>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</si>
  <si>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</si>
  <si>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</si>
  <si>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</si>
  <si>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</si>
  <si>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</si>
  <si>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</si>
  <si>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</si>
  <si>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</si>
  <si>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</si>
  <si>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</si>
  <si>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</si>
  <si>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</si>
  <si>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</si>
  <si>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</si>
  <si>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</si>
  <si>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</si>
  <si>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</si>
  <si>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</si>
  <si>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</si>
  <si>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</si>
  <si>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</si>
  <si>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</si>
  <si>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</si>
  <si>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</si>
  <si>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</si>
  <si>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</si>
  <si>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</si>
  <si>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</si>
  <si>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</si>
  <si>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</si>
  <si>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</si>
  <si>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</si>
  <si>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</si>
  <si>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</si>
  <si>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</si>
  <si>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</si>
  <si>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</si>
  <si>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</si>
  <si>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</si>
  <si>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</si>
  <si>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</si>
  <si>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</si>
  <si>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</si>
  <si>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</si>
  <si>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</si>
  <si>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</si>
  <si>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</si>
  <si>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</si>
  <si>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</si>
  <si>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</si>
  <si>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</si>
  <si>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</si>
  <si>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</si>
  <si>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</si>
  <si>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</si>
  <si>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</si>
  <si>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</si>
  <si>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</si>
  <si>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</si>
  <si>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</si>
  <si>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</si>
  <si>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</si>
  <si>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</si>
  <si>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</si>
  <si>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</si>
  <si>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</si>
  <si>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</si>
  <si>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</si>
  <si>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</si>
  <si>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</si>
  <si>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</si>
  <si>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</si>
  <si>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</si>
  <si>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</si>
  <si>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</si>
  <si>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</si>
  <si>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</si>
  <si>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</si>
  <si>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</si>
  <si>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</si>
  <si>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</si>
  <si>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</si>
  <si>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</si>
  <si>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</si>
  <si>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</si>
  <si>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</si>
  <si>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</si>
  <si>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</si>
  <si>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</si>
  <si>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</si>
  <si>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</si>
  <si>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</si>
  <si>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</si>
  <si>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</si>
  <si>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</si>
  <si>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</si>
  <si>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</si>
  <si>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</si>
  <si>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</si>
  <si>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</si>
  <si>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</si>
  <si>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</si>
  <si>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</si>
  <si>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</si>
  <si>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</si>
  <si>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</si>
  <si>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</si>
  <si>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</si>
  <si>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</si>
  <si>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</si>
  <si>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</si>
  <si>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</si>
  <si>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</si>
  <si>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</si>
  <si>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</si>
  <si>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</si>
  <si>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</si>
  <si>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</si>
  <si>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</si>
  <si>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</si>
  <si>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</si>
  <si>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</si>
  <si>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</si>
  <si>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</si>
  <si>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</si>
  <si>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</si>
  <si>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</si>
  <si>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</si>
  <si>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</si>
  <si>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</si>
  <si>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</si>
  <si>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</si>
  <si>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</si>
  <si>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</si>
  <si>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</si>
  <si>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</si>
  <si>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</si>
  <si>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</si>
  <si>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</si>
  <si>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</si>
  <si>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</si>
  <si>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</si>
  <si>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</si>
  <si>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</si>
  <si>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</si>
  <si>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</si>
  <si>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</si>
  <si>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</si>
  <si>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</si>
  <si>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</si>
  <si>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</si>
  <si>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</si>
  <si>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</si>
  <si>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</si>
  <si>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</si>
  <si>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</si>
  <si>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</si>
  <si>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</si>
  <si>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</si>
  <si>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</si>
  <si>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</si>
  <si>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</si>
  <si>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</si>
  <si>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</si>
  <si>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</si>
  <si>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</si>
  <si>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</si>
  <si>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</si>
  <si>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</si>
  <si>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</si>
  <si>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</si>
  <si>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</si>
  <si>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</si>
  <si>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</si>
  <si>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</si>
  <si>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</si>
  <si>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</si>
  <si>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</si>
  <si>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</si>
  <si>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</si>
  <si>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</si>
  <si>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</si>
  <si>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</si>
  <si>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</si>
  <si>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</si>
  <si>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</si>
  <si>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</si>
  <si>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</si>
  <si>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</si>
  <si>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</si>
  <si>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</si>
  <si>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</si>
  <si>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</si>
  <si>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</si>
  <si>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</si>
  <si>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</si>
  <si>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</si>
  <si>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</si>
  <si>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</si>
  <si>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</si>
  <si>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</si>
  <si>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</si>
  <si>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</si>
  <si>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</si>
  <si>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</si>
  <si>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</si>
  <si>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</si>
  <si>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</si>
  <si>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</si>
  <si>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</si>
  <si>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</si>
  <si>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</si>
  <si>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</si>
  <si>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</si>
  <si>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</si>
  <si>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</si>
  <si>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</si>
  <si>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</si>
  <si>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</si>
  <si>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</si>
  <si>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</si>
  <si>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</si>
  <si>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</si>
  <si>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</si>
  <si>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</si>
  <si>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</si>
  <si>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</si>
  <si>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</si>
  <si>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</si>
  <si>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</si>
  <si>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</si>
  <si>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</si>
  <si>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</si>
  <si>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</si>
  <si>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</si>
  <si>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</si>
  <si>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</si>
  <si>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</si>
  <si>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</si>
  <si>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</si>
  <si>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</si>
  <si>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</si>
  <si>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</si>
  <si>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</si>
  <si>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</si>
  <si>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</si>
  <si>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</si>
  <si>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</si>
  <si>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</si>
  <si>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</si>
  <si>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</si>
  <si>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</si>
  <si>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</si>
  <si>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</si>
  <si>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</si>
  <si>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</si>
  <si>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</si>
  <si>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</si>
  <si>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</si>
  <si>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</si>
  <si>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</si>
  <si>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</si>
  <si>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</si>
  <si>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</si>
  <si>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</si>
  <si>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</si>
  <si>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</si>
  <si>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</si>
  <si>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</si>
  <si>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</si>
  <si>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</si>
  <si>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</si>
  <si>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</si>
  <si>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</si>
  <si>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</si>
  <si>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</si>
  <si>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</si>
  <si>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</si>
  <si>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</si>
  <si>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</si>
  <si>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</si>
  <si>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</si>
  <si>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</si>
  <si>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</si>
  <si>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</si>
  <si>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</si>
  <si>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</si>
  <si>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</si>
  <si>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</si>
  <si>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</si>
  <si>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</si>
  <si>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</si>
  <si>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</si>
  <si>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</si>
  <si>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</si>
  <si>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</si>
  <si>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</si>
  <si>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</si>
  <si>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</si>
  <si>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</si>
  <si>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</si>
  <si>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</si>
  <si>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</si>
  <si>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</si>
  <si>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</si>
  <si>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</si>
  <si>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</si>
  <si>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</si>
  <si>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</si>
  <si>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</si>
  <si>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</si>
  <si>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</si>
  <si>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</si>
  <si>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</si>
  <si>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</si>
  <si>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</si>
  <si>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</si>
  <si>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</si>
  <si>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</si>
  <si>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</si>
  <si>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</si>
  <si>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</si>
  <si>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</si>
  <si>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</si>
  <si>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</si>
  <si>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</si>
  <si>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</si>
  <si>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</si>
  <si>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</si>
  <si>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</si>
  <si>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</si>
  <si>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</si>
  <si>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</si>
  <si>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</si>
  <si>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</si>
  <si>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</si>
  <si>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</si>
  <si>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</si>
  <si>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</si>
  <si>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</si>
  <si>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</si>
  <si>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</si>
  <si>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</si>
  <si>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</si>
  <si>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</si>
  <si>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</si>
  <si>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</si>
  <si>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</si>
  <si>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</si>
  <si>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</si>
  <si>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</si>
  <si>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</si>
  <si>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</si>
  <si>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</si>
  <si>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</si>
  <si>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</si>
  <si>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</si>
  <si>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</si>
  <si>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</si>
  <si>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</si>
  <si>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</si>
  <si>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</si>
  <si>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</si>
  <si>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</si>
  <si>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</si>
  <si>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</si>
  <si>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</si>
  <si>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</si>
  <si>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</si>
  <si>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</si>
  <si>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</si>
  <si>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</si>
  <si>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</si>
  <si>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</si>
  <si>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</si>
  <si>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</si>
  <si>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</si>
  <si>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</si>
  <si>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</si>
  <si>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</si>
  <si>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</si>
  <si>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</si>
  <si>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</si>
  <si>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</si>
  <si>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</si>
  <si>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</si>
  <si>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</si>
  <si>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</si>
  <si>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</si>
  <si>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</si>
  <si>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</si>
  <si>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</si>
  <si>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</si>
  <si>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</si>
  <si>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</si>
  <si>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</si>
  <si>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</si>
  <si>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</si>
  <si>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</si>
  <si>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</si>
  <si>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</si>
  <si>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</si>
  <si>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</si>
  <si>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</si>
  <si>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</si>
  <si>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</si>
  <si>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</si>
  <si>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</si>
  <si>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</si>
  <si>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</si>
  <si>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</si>
  <si>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</si>
  <si>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</si>
  <si>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</si>
  <si>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</si>
  <si>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</si>
  <si>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</si>
  <si>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</si>
  <si>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</si>
  <si>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</si>
  <si>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</si>
  <si>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</si>
  <si>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</si>
  <si>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</si>
  <si>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</si>
  <si>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</si>
  <si>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</si>
  <si>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</si>
  <si>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</si>
  <si>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</si>
  <si>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</si>
  <si>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</si>
  <si>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</si>
  <si>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</si>
  <si>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</si>
  <si>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</si>
  <si>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</si>
  <si>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</si>
  <si>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</si>
  <si>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</si>
  <si>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</si>
  <si>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</si>
  <si>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</si>
  <si>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</si>
  <si>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</si>
  <si>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</si>
  <si>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</si>
  <si>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</si>
  <si>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</si>
  <si>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</si>
  <si>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</si>
  <si>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</si>
  <si>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</si>
  <si>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</si>
  <si>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</si>
  <si>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</si>
  <si>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</si>
  <si>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</si>
  <si>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</si>
  <si>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</si>
  <si>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</si>
  <si>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</si>
  <si>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</si>
  <si>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</si>
  <si>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</si>
  <si>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</si>
  <si>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</si>
  <si>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</si>
  <si>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</si>
  <si>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</si>
  <si>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</si>
  <si>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</si>
  <si>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</si>
  <si>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</si>
  <si>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</si>
  <si>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</si>
  <si>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</si>
  <si>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</si>
  <si>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</si>
  <si>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</si>
  <si>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</si>
  <si>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</si>
  <si>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</si>
  <si>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</si>
  <si>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</si>
  <si>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</si>
  <si>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</si>
  <si>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</si>
  <si>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</si>
  <si>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</si>
  <si>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</si>
  <si>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</si>
  <si>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</si>
  <si>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</si>
  <si>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</si>
  <si>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</si>
  <si>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</si>
  <si>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</si>
  <si>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</si>
  <si>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</si>
  <si>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</si>
  <si>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</si>
  <si>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</si>
  <si>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</si>
  <si>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</si>
  <si>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</si>
  <si>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</si>
  <si>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</si>
  <si>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</si>
  <si>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</si>
  <si>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</si>
  <si>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</si>
  <si>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</si>
  <si>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</si>
  <si>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</si>
  <si>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</si>
  <si>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</si>
  <si>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</si>
  <si>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</si>
  <si>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</si>
  <si>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</si>
  <si>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</si>
  <si>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</si>
  <si>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</si>
  <si>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</si>
  <si>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</si>
  <si>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</si>
  <si>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</si>
  <si>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</si>
  <si>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</si>
  <si>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</si>
  <si>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</si>
  <si>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</si>
  <si>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</si>
  <si>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</si>
  <si>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</si>
  <si>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</si>
  <si>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</si>
  <si>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</si>
  <si>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</si>
  <si>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</si>
  <si>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</si>
  <si>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</si>
  <si>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</si>
  <si>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</si>
  <si>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</si>
  <si>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</si>
  <si>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</si>
  <si>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</si>
  <si>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</si>
  <si>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</si>
  <si>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</si>
  <si>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</si>
  <si>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</si>
  <si>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</si>
  <si>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</si>
  <si>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</si>
  <si>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</si>
  <si>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</si>
  <si>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</si>
  <si>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</si>
  <si>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</si>
  <si>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</si>
  <si>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</si>
  <si>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</si>
  <si>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</si>
  <si>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</si>
  <si>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</si>
  <si>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</si>
  <si>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</si>
  <si>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</si>
  <si>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</si>
  <si>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</si>
  <si>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</si>
  <si>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</si>
  <si>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</si>
  <si>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</si>
  <si>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</si>
  <si>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</si>
  <si>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</si>
  <si>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</si>
  <si>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</si>
  <si>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</si>
  <si>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</si>
  <si>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</si>
  <si>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</si>
  <si>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</si>
  <si>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</si>
  <si>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</si>
  <si>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</si>
  <si>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</si>
  <si>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</si>
  <si>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</si>
  <si>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</si>
  <si>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</si>
  <si>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</si>
  <si>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</si>
  <si>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</si>
  <si>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</si>
  <si>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</si>
  <si>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</si>
  <si>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</si>
  <si>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</si>
  <si>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</si>
  <si>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</si>
  <si>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</si>
  <si>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</si>
  <si>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</si>
  <si>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</si>
  <si>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</si>
  <si>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</si>
  <si>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</si>
  <si>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</si>
  <si>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</si>
  <si>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</si>
  <si>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</si>
  <si>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</si>
  <si>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</si>
  <si>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</si>
  <si>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</si>
  <si>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</si>
  <si>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</si>
  <si>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</si>
  <si>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</si>
  <si>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</si>
  <si>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</si>
  <si>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</si>
  <si>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</si>
  <si>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</si>
  <si>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</si>
  <si>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</si>
  <si>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</si>
  <si>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</si>
  <si>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</si>
  <si>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</si>
  <si>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</si>
  <si>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</si>
  <si>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</si>
  <si>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</si>
  <si>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</si>
  <si>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</si>
  <si>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</si>
  <si>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</si>
  <si>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</si>
  <si>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</si>
  <si>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</si>
  <si>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</si>
  <si>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</si>
  <si>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</si>
  <si>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</si>
  <si>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</si>
  <si>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</si>
  <si>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</si>
  <si>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</si>
  <si>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</si>
  <si>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</si>
  <si>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</si>
  <si>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</si>
  <si>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</si>
  <si>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</si>
  <si>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</si>
  <si>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</si>
  <si>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</si>
  <si>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</si>
  <si>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</si>
  <si>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</si>
  <si>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</si>
  <si>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</si>
  <si>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</si>
  <si>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</si>
  <si>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</si>
  <si>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</si>
  <si>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</si>
  <si>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</si>
  <si>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</si>
  <si>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</si>
  <si>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</si>
  <si>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</si>
  <si>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</si>
  <si>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</si>
  <si>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</si>
  <si>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</si>
  <si>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</si>
  <si>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</si>
  <si>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</si>
  <si>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</si>
  <si>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</si>
  <si>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</si>
  <si>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</si>
  <si>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</si>
  <si>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</si>
  <si>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</si>
  <si>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</si>
  <si>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</si>
  <si>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</si>
  <si>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</si>
  <si>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</si>
  <si>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</si>
  <si>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</si>
  <si>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</si>
  <si>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</si>
  <si>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</si>
  <si>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</si>
  <si>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</si>
  <si>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</si>
  <si>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</si>
  <si>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</si>
  <si>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</si>
  <si>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</si>
  <si>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</si>
  <si>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</si>
  <si>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</si>
  <si>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</si>
  <si>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</si>
  <si>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</si>
  <si>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</si>
  <si>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</si>
  <si>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</si>
  <si>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</si>
  <si>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</si>
  <si>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</si>
  <si>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</si>
  <si>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</si>
  <si>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</si>
  <si>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</si>
  <si>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</si>
  <si>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</si>
  <si>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</si>
  <si>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</si>
  <si>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</si>
  <si>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</si>
  <si>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</si>
  <si>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</si>
  <si>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</si>
  <si>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</si>
  <si>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</si>
  <si>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</si>
  <si>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</si>
  <si>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</si>
  <si>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</si>
  <si>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</si>
  <si>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</si>
  <si>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</si>
  <si>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</si>
  <si>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</si>
  <si>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</si>
  <si>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</si>
  <si>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</si>
  <si>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</si>
  <si>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</si>
  <si>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</si>
  <si>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</si>
  <si>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</si>
  <si>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</si>
  <si>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</si>
  <si>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</si>
  <si>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</si>
  <si>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</si>
  <si>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</si>
  <si>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</si>
  <si>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</si>
  <si>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</si>
  <si>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</si>
  <si>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</si>
  <si>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</si>
  <si>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</si>
  <si>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</si>
  <si>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</si>
  <si>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</si>
  <si>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</si>
  <si>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</si>
  <si>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</si>
  <si>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</si>
  <si>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</si>
  <si>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</si>
  <si>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</si>
  <si>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</si>
  <si>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</si>
  <si>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</si>
  <si>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</si>
  <si>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</si>
  <si>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</si>
  <si>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</si>
  <si>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</si>
  <si>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</si>
  <si>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</si>
  <si>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</si>
  <si>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</si>
  <si>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</si>
  <si>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</si>
  <si>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</si>
  <si>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</si>
  <si>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</si>
  <si>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</si>
  <si>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</si>
  <si>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</si>
  <si>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</si>
  <si>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</si>
  <si>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</si>
  <si>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</si>
  <si>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</si>
  <si>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</si>
  <si>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</si>
  <si>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</si>
  <si>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</si>
  <si>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</si>
  <si>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</si>
  <si>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</si>
  <si>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</si>
  <si>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</si>
  <si>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</si>
  <si>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</si>
  <si>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</si>
  <si>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</si>
  <si>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</si>
  <si>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</si>
  <si>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</si>
  <si>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</si>
  <si>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</si>
  <si>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</si>
  <si>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</si>
  <si>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</si>
  <si>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</si>
  <si>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</si>
  <si>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</si>
  <si>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</si>
  <si>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</si>
  <si>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</si>
  <si>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</si>
  <si>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</si>
  <si>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</si>
  <si>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</si>
  <si>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</si>
  <si>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</si>
  <si>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</si>
  <si>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</si>
  <si>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</si>
  <si>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</si>
  <si>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</si>
  <si>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</si>
  <si>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</si>
  <si>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</si>
  <si>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</si>
  <si>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</si>
  <si>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</si>
  <si>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</si>
  <si>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</si>
  <si>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</si>
  <si>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</si>
  <si>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</si>
  <si>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</si>
  <si>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</si>
  <si>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</si>
  <si>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</si>
  <si>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</si>
  <si>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</si>
  <si>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</si>
  <si>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</si>
  <si>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</si>
  <si>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</si>
  <si>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</si>
  <si>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</si>
  <si>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</si>
  <si>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</si>
  <si>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</si>
  <si>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</si>
  <si>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</si>
  <si>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</si>
  <si>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</si>
  <si>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</si>
  <si>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</si>
  <si>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</si>
  <si>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</si>
  <si>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</si>
  <si>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</si>
  <si>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</si>
  <si>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</si>
  <si>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</si>
  <si>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</si>
  <si>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</si>
  <si>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</si>
  <si>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</si>
  <si>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</si>
  <si>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</si>
  <si>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</si>
  <si>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</si>
  <si>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</si>
  <si>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</si>
  <si>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</si>
  <si>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</si>
  <si>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</si>
  <si>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</si>
  <si>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</si>
  <si>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</si>
  <si>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</si>
  <si>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</si>
  <si>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</si>
  <si>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</si>
  <si>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</si>
  <si>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</si>
  <si>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</si>
  <si>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</si>
  <si>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</si>
  <si>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</si>
  <si>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</si>
  <si>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</si>
  <si>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</si>
  <si>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</si>
  <si>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</si>
  <si>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</si>
  <si>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</si>
  <si>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</si>
  <si>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</si>
  <si>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</si>
  <si>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</si>
  <si>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</si>
  <si>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</si>
  <si>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</si>
  <si>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</si>
  <si>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</si>
  <si>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</si>
  <si>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</si>
  <si>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</si>
  <si>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</si>
  <si>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</si>
  <si>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</si>
  <si>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</si>
  <si>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</si>
  <si>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</si>
  <si>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</si>
  <si>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</si>
  <si>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</si>
  <si>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</si>
  <si>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</si>
  <si>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</si>
  <si>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</si>
  <si>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</si>
  <si>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</si>
  <si>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</si>
  <si>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</si>
  <si>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</si>
  <si>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</si>
  <si>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</si>
  <si>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</si>
  <si>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</si>
  <si>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</si>
  <si>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</si>
  <si>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</si>
  <si>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</si>
  <si>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</si>
  <si>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</si>
  <si>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</si>
  <si>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</si>
  <si>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</si>
  <si>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</si>
  <si>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</si>
  <si>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</si>
  <si>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</si>
  <si>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</si>
  <si>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</si>
  <si>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</si>
  <si>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</si>
  <si>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</si>
  <si>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</si>
  <si>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</si>
  <si>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</si>
  <si>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</si>
  <si>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</si>
  <si>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</si>
  <si>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</si>
  <si>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</si>
  <si>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</si>
  <si>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</si>
  <si>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</si>
  <si>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</si>
  <si>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</si>
  <si>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</si>
  <si>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</si>
  <si>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</si>
  <si>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</si>
  <si>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</si>
  <si>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</si>
  <si>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</si>
  <si>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</si>
  <si>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</si>
  <si>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</si>
  <si>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</si>
  <si>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</si>
  <si>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</si>
  <si>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</si>
  <si>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</si>
  <si>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</si>
  <si>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</si>
  <si>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</si>
  <si>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</si>
  <si>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</si>
  <si>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</si>
  <si>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</si>
  <si>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</si>
  <si>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</si>
  <si>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</si>
  <si>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</si>
  <si>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</si>
  <si>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</si>
  <si>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</si>
  <si>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</si>
  <si>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</si>
  <si>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</si>
  <si>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</si>
  <si>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</si>
  <si>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</si>
  <si>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</si>
  <si>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</si>
  <si>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</si>
  <si>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</si>
  <si>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</si>
  <si>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</si>
  <si>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</si>
  <si>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</si>
  <si>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</si>
  <si>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</si>
  <si>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</si>
  <si>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</si>
  <si>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</si>
  <si>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</si>
  <si>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</si>
  <si>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</si>
  <si>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</si>
  <si>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</si>
  <si>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</si>
  <si>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</si>
  <si>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</si>
  <si>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</si>
  <si>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</si>
  <si>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</si>
  <si>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</si>
  <si>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</si>
  <si>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</si>
  <si>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</si>
  <si>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</si>
  <si>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</si>
  <si>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</si>
  <si>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</si>
  <si>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</si>
  <si>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</si>
  <si>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</si>
  <si>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</si>
  <si>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</si>
  <si>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</si>
  <si>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</si>
  <si>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</si>
  <si>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</si>
  <si>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</si>
  <si>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</si>
  <si>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</si>
  <si>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</si>
  <si>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</si>
  <si>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</si>
  <si>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</si>
  <si>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</si>
  <si>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</si>
  <si>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</si>
  <si>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</si>
  <si>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</si>
  <si>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</si>
  <si>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</si>
  <si>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</si>
  <si>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</si>
  <si>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</si>
  <si>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</si>
  <si>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</si>
  <si>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</si>
  <si>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</si>
  <si>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</si>
  <si>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</si>
  <si>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</si>
  <si>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</si>
  <si>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</si>
  <si>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</si>
  <si>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</si>
  <si>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</si>
  <si>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</si>
  <si>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</si>
  <si>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</si>
  <si>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</si>
  <si>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</si>
  <si>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</si>
  <si>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</si>
  <si>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</si>
  <si>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</si>
  <si>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</si>
  <si>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</si>
  <si>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</si>
  <si>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</si>
  <si>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</si>
  <si>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</si>
  <si>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</si>
  <si>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</si>
  <si>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</si>
  <si>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</si>
  <si>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</si>
  <si>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</si>
  <si>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</si>
  <si>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</si>
  <si>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</si>
  <si>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</si>
  <si>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</si>
  <si>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</si>
  <si>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</si>
  <si>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</si>
  <si>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</si>
  <si>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</si>
  <si>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</si>
  <si>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</si>
  <si>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</si>
  <si>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</si>
  <si>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</si>
  <si>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</si>
  <si>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</si>
  <si>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</si>
  <si>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</si>
  <si>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</si>
  <si>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</si>
  <si>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</si>
  <si>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</si>
  <si>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</si>
  <si>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</si>
  <si>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</si>
  <si>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</si>
  <si>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</si>
  <si>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</si>
  <si>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</si>
  <si>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</si>
  <si>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</si>
  <si>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</si>
  <si>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</si>
  <si>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</si>
  <si>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</si>
  <si>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</si>
  <si>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</si>
  <si>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</si>
  <si>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</si>
  <si>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</si>
  <si>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</si>
  <si>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</si>
  <si>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</si>
  <si>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</si>
  <si>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</si>
  <si>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</si>
  <si>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</si>
  <si>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</si>
  <si>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</si>
  <si>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</si>
  <si>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</si>
  <si>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</si>
  <si>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</si>
  <si>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</si>
  <si>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</si>
  <si>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</si>
  <si>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</si>
  <si>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</si>
  <si>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</si>
  <si>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</si>
  <si>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</si>
  <si>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</si>
  <si>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</si>
  <si>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</si>
  <si>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</si>
  <si>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</si>
  <si>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</si>
  <si>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</si>
  <si>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</si>
  <si>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</si>
  <si>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</si>
  <si>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</si>
  <si>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</si>
  <si>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</si>
  <si>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</si>
  <si>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</si>
  <si>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</si>
  <si>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</si>
  <si>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</si>
  <si>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</si>
  <si>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</si>
  <si>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</si>
  <si>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</si>
  <si>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</si>
  <si>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</si>
  <si>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</si>
  <si>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</si>
  <si>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</si>
  <si>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</si>
  <si>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</si>
  <si>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</si>
  <si>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</si>
  <si>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</si>
  <si>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</si>
  <si>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</si>
  <si>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</si>
  <si>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</si>
  <si>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</si>
  <si>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</si>
  <si>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</si>
  <si>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</si>
  <si>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</si>
  <si>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</si>
  <si>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</si>
  <si>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</si>
  <si>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</si>
  <si>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</si>
  <si>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</si>
  <si>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</si>
  <si>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</si>
  <si>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</si>
  <si>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</si>
  <si>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</si>
  <si>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</si>
  <si>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</si>
  <si>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</si>
  <si>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</si>
  <si>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</si>
  <si>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</si>
  <si>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</si>
  <si>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</si>
  <si>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</si>
  <si>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</si>
  <si>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</si>
  <si>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</si>
  <si>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</si>
  <si>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</si>
  <si>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</si>
  <si>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</si>
  <si>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</si>
  <si>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</si>
  <si>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</si>
  <si>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</si>
  <si>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</si>
  <si>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</si>
  <si>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</si>
  <si>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</si>
  <si>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</si>
  <si>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</si>
  <si>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</si>
  <si>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</si>
  <si>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</si>
  <si>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</si>
  <si>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</si>
  <si>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</si>
  <si>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</si>
  <si>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</si>
  <si>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</si>
  <si>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</si>
  <si>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</si>
  <si>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</si>
  <si>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</si>
  <si>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</si>
  <si>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</si>
  <si>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</si>
  <si>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</si>
  <si>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</si>
  <si>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</si>
  <si>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</si>
  <si>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</si>
  <si>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</si>
  <si>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</si>
  <si>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</si>
  <si>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</si>
  <si>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</si>
  <si>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</si>
  <si>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</si>
  <si>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</si>
  <si>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</si>
  <si>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</si>
  <si>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</si>
  <si>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</si>
  <si>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</si>
  <si>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</si>
  <si>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</si>
  <si>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</si>
  <si>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</si>
  <si>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</si>
  <si>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</si>
  <si>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</si>
  <si>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</si>
  <si>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</si>
  <si>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</si>
  <si>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</si>
  <si>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</si>
  <si>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</si>
  <si>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</si>
  <si>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</si>
  <si>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</si>
  <si>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</si>
  <si>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</si>
  <si>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</si>
  <si>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</si>
  <si>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</si>
  <si>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</si>
  <si>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</si>
  <si>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</si>
  <si>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</si>
  <si>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</si>
  <si>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</si>
  <si>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</si>
  <si>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</si>
  <si>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</si>
  <si>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</si>
  <si>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</si>
  <si>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</si>
  <si>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</si>
  <si>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</si>
  <si>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</si>
  <si>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</si>
  <si>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</si>
  <si>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</si>
  <si>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</si>
  <si>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</si>
  <si>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</si>
  <si>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</si>
  <si>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</si>
  <si>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</si>
  <si>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</si>
  <si>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</si>
  <si>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</si>
  <si>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</si>
  <si>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</si>
  <si>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</si>
  <si>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</si>
  <si>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</si>
  <si>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</si>
  <si>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</si>
  <si>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</si>
  <si>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</si>
  <si>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</si>
  <si>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</si>
  <si>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</si>
  <si>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</si>
  <si>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</si>
  <si>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</si>
  <si>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</si>
  <si>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</si>
  <si>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</si>
  <si>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</si>
  <si>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</si>
  <si>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</si>
  <si>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</si>
  <si>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</si>
  <si>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</si>
  <si>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</si>
  <si>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</si>
  <si>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</si>
  <si>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</si>
  <si>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</si>
  <si>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</si>
  <si>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</si>
  <si>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</si>
  <si>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</si>
  <si>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</si>
  <si>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</si>
  <si>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</si>
  <si>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</si>
  <si>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</si>
  <si>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</si>
  <si>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</si>
  <si>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</si>
  <si>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</si>
  <si>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</si>
  <si>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</si>
  <si>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</si>
  <si>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</si>
  <si>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</si>
  <si>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</si>
  <si>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</si>
  <si>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</si>
  <si>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</si>
  <si>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</si>
  <si>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</si>
  <si>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</si>
  <si>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</si>
  <si>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</si>
  <si>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</si>
  <si>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</si>
  <si>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</si>
  <si>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</si>
  <si>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</si>
  <si>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</si>
  <si>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</si>
  <si>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</si>
  <si>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</si>
  <si>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</si>
  <si>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</si>
  <si>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</si>
  <si>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</si>
  <si>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</si>
  <si>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</si>
  <si>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</si>
  <si>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</si>
  <si>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</si>
  <si>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</si>
  <si>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</si>
  <si>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</si>
  <si>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</si>
  <si>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</si>
  <si>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</si>
  <si>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</si>
  <si>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</si>
  <si>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</si>
  <si>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</si>
  <si>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</si>
  <si>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</si>
  <si>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</si>
  <si>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</si>
  <si>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</si>
  <si>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</si>
  <si>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</si>
  <si>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</si>
  <si>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</si>
  <si>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</si>
  <si>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</si>
  <si>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</si>
  <si>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</si>
  <si>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</si>
  <si>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</si>
  <si>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</si>
  <si>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</si>
  <si>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</si>
  <si>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</si>
  <si>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</si>
  <si>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</si>
  <si>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</si>
  <si>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</si>
  <si>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</si>
  <si>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</si>
  <si>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</si>
  <si>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</si>
  <si>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</si>
  <si>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</si>
  <si>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</si>
  <si>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</si>
  <si>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</si>
  <si>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</si>
  <si>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</si>
  <si>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</si>
  <si>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</si>
  <si>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</si>
  <si>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</si>
  <si>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</si>
  <si>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</si>
  <si>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</si>
  <si>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</si>
  <si>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</si>
  <si>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</si>
  <si>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</si>
  <si>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</si>
  <si>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</si>
  <si>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</si>
  <si>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</si>
  <si>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</si>
  <si>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</si>
  <si>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</si>
  <si>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</si>
  <si>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</si>
  <si>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</si>
  <si>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</si>
  <si>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</si>
  <si>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</si>
  <si>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</si>
  <si>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</si>
  <si>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</si>
  <si>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</si>
  <si>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</si>
  <si>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</si>
  <si>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</si>
  <si>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</si>
  <si>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</si>
  <si>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</si>
  <si>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</si>
  <si>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</si>
  <si>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</si>
  <si>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</si>
  <si>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</si>
  <si>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</si>
  <si>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</si>
  <si>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</si>
  <si>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</si>
  <si>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</si>
  <si>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</si>
  <si>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</si>
  <si>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</si>
  <si>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</si>
  <si>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</si>
  <si>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</si>
  <si>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</si>
  <si>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</si>
  <si>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</si>
  <si>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</si>
  <si>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</si>
  <si>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</si>
  <si>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</si>
  <si>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</si>
  <si>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</si>
  <si>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</si>
  <si>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</si>
  <si>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</si>
  <si>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</si>
  <si>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</si>
  <si>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</si>
  <si>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</si>
  <si>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</si>
  <si>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</si>
  <si>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</si>
  <si>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</si>
  <si>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</si>
  <si>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</si>
  <si>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</si>
  <si>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</si>
  <si>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</si>
  <si>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</si>
  <si>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</si>
  <si>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</si>
  <si>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</si>
  <si>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</si>
  <si>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</si>
  <si>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</si>
  <si>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</si>
  <si>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</si>
  <si>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</si>
  <si>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</si>
  <si>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</si>
  <si>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</si>
  <si>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</si>
  <si>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</si>
  <si>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</si>
  <si>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</si>
  <si>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</si>
  <si>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</si>
  <si>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</si>
  <si>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</si>
  <si>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</si>
  <si>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</si>
  <si>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</si>
  <si>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</si>
  <si>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</si>
  <si>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</si>
  <si>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</si>
  <si>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</si>
  <si>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</si>
  <si>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</si>
  <si>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</si>
  <si>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</si>
  <si>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</si>
  <si>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</si>
  <si>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</si>
  <si>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</si>
  <si>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</si>
  <si>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</si>
  <si>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</si>
  <si>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</si>
  <si>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</si>
  <si>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</si>
  <si>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</si>
  <si>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</si>
  <si>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</si>
  <si>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</si>
  <si>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</si>
  <si>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</si>
  <si>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</si>
  <si>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</si>
  <si>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</si>
  <si>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</si>
  <si>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</si>
  <si>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</si>
  <si>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</si>
  <si>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</si>
  <si>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</si>
  <si>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</si>
  <si>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</si>
  <si>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</si>
  <si>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</si>
  <si>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</si>
  <si>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</si>
  <si>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</si>
  <si>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</si>
  <si>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</si>
  <si>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</si>
  <si>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</si>
  <si>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</si>
  <si>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</si>
  <si>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</si>
  <si>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</si>
  <si>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</si>
  <si>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</si>
  <si>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</si>
  <si>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</si>
  <si>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</si>
  <si>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</si>
  <si>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</si>
  <si>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</si>
  <si>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</si>
  <si>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</si>
  <si>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</si>
  <si>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</si>
  <si>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</si>
  <si>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</si>
  <si>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</si>
  <si>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</si>
  <si>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</si>
  <si>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</si>
  <si>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</si>
  <si>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</si>
  <si>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</si>
  <si>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</si>
  <si>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</si>
  <si>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</si>
  <si>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</si>
  <si>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</si>
  <si>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</si>
  <si>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</si>
  <si>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</si>
  <si>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</si>
  <si>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</si>
  <si>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</si>
  <si>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</si>
  <si>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</si>
  <si>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</si>
  <si>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</si>
  <si>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</si>
  <si>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</si>
  <si>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</si>
  <si>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</si>
  <si>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</si>
  <si>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</si>
  <si>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</si>
  <si>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</si>
  <si>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</si>
  <si>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</si>
  <si>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</si>
  <si>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</si>
  <si>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</si>
  <si>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</si>
  <si>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</si>
  <si>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</si>
  <si>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</si>
  <si>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</si>
  <si>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</si>
  <si>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</si>
  <si>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</si>
  <si>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</si>
  <si>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</si>
  <si>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</si>
  <si>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</si>
  <si>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</si>
  <si>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</si>
  <si>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</si>
  <si>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</si>
  <si>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</si>
  <si>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</si>
  <si>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</si>
  <si>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</si>
  <si>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</si>
  <si>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</si>
  <si>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</si>
  <si>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</si>
  <si>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</si>
  <si>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</si>
  <si>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</si>
  <si>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</si>
  <si>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</si>
  <si>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</si>
  <si>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</si>
  <si>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</si>
  <si>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</si>
  <si>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</si>
  <si>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</si>
  <si>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</si>
  <si>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</si>
  <si>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</si>
  <si>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</si>
  <si>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</si>
  <si>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</si>
  <si>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</si>
  <si>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</si>
  <si>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</si>
  <si>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</si>
  <si>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</si>
  <si>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</si>
  <si>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</si>
  <si>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</si>
  <si>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</si>
  <si>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</si>
  <si>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</si>
  <si>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</si>
  <si>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</si>
  <si>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</si>
  <si>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</si>
  <si>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</si>
  <si>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</si>
  <si>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</si>
  <si>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</si>
  <si>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</si>
  <si>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</si>
  <si>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</si>
  <si>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</si>
  <si>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</si>
  <si>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</si>
  <si>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</si>
  <si>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</si>
  <si>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</si>
  <si>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</si>
  <si>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</si>
  <si>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</si>
  <si>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</si>
  <si>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</si>
  <si>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</si>
  <si>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</si>
  <si>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</si>
  <si>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</si>
  <si>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</si>
  <si>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</si>
  <si>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</si>
  <si>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</si>
  <si>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</si>
  <si>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</si>
  <si>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</si>
  <si>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</si>
  <si>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</si>
  <si>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</si>
  <si>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</si>
  <si>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</si>
  <si>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</si>
  <si>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</si>
  <si>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</si>
  <si>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</si>
  <si>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</si>
  <si>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</si>
  <si>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</si>
  <si>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</si>
  <si>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</si>
  <si>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</si>
  <si>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</si>
  <si>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</si>
  <si>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</si>
  <si>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</si>
  <si>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</si>
  <si>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</si>
  <si>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</si>
  <si>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</si>
  <si>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</si>
  <si>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</si>
  <si>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</si>
  <si>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</si>
  <si>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</si>
  <si>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</si>
  <si>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</si>
  <si>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</si>
  <si>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</si>
  <si>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</si>
  <si>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</si>
  <si>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</si>
  <si>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</si>
  <si>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</si>
  <si>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</si>
  <si>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</si>
  <si>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</si>
  <si>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</si>
  <si>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</si>
  <si>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</si>
  <si>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</si>
  <si>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</si>
  <si>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</si>
  <si>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</si>
  <si>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</si>
  <si>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</si>
  <si>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</si>
  <si>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</si>
  <si>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</si>
  <si>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</si>
  <si>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</si>
  <si>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</si>
  <si>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</si>
  <si>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</si>
  <si>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</si>
  <si>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</si>
  <si>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</si>
  <si>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</si>
  <si>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</si>
  <si>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</si>
  <si>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</si>
  <si>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</si>
  <si>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</si>
  <si>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</si>
  <si>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</si>
  <si>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</si>
  <si>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</si>
  <si>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</si>
  <si>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</si>
  <si>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</si>
  <si>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</si>
  <si>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</si>
  <si>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</si>
  <si>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</si>
  <si>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</si>
  <si>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</si>
  <si>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</si>
  <si>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</si>
  <si>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</si>
  <si>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</si>
  <si>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</si>
  <si>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</si>
  <si>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</si>
  <si>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</si>
  <si>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</si>
  <si>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</si>
  <si>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</si>
  <si>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</si>
  <si>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</si>
  <si>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</si>
  <si>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</si>
  <si>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</si>
  <si>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</si>
  <si>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</si>
  <si>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</si>
  <si>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</si>
  <si>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</si>
  <si>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</si>
  <si>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</si>
  <si>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</si>
  <si>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</si>
  <si>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</si>
  <si>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</si>
  <si>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</si>
  <si>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</si>
  <si>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</si>
  <si>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</si>
  <si>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</si>
  <si>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</si>
  <si>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</si>
  <si>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</si>
  <si>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</si>
  <si>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</si>
  <si>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</si>
  <si>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</si>
  <si>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</si>
  <si>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</si>
  <si>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</si>
  <si>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</si>
  <si>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</si>
  <si>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</si>
  <si>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</si>
  <si>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</si>
  <si>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</si>
  <si>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</si>
  <si>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</si>
  <si>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</si>
  <si>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</si>
  <si>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</si>
  <si>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</si>
  <si>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</si>
  <si>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</si>
  <si>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</si>
  <si>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</si>
  <si>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</si>
  <si>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</si>
  <si>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</si>
  <si>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</si>
  <si>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</si>
  <si>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</si>
  <si>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</si>
  <si>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</si>
  <si>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</si>
  <si>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</si>
  <si>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</si>
  <si>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</si>
  <si>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</si>
  <si>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</si>
  <si>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</si>
  <si>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</si>
  <si>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</si>
  <si>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</si>
  <si>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</si>
  <si>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</si>
  <si>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</si>
  <si>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</si>
  <si>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</si>
  <si>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</si>
  <si>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</si>
  <si>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</si>
  <si>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</si>
  <si>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</si>
  <si>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</si>
  <si>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</si>
  <si>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</si>
  <si>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</si>
  <si>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</si>
  <si>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</si>
  <si>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</si>
  <si>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</si>
  <si>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</si>
  <si>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</si>
  <si>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</si>
  <si>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</si>
  <si>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</si>
  <si>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</si>
  <si>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</si>
  <si>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</si>
  <si>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</si>
  <si>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</si>
  <si>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</si>
  <si>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</si>
  <si>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</si>
  <si>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</si>
  <si>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</si>
  <si>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</si>
  <si>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</si>
  <si>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</si>
  <si>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</si>
  <si>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</si>
  <si>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</si>
  <si>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</si>
  <si>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</si>
  <si>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</si>
  <si>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</si>
  <si>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</si>
  <si>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</si>
  <si>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</si>
  <si>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</si>
  <si>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</si>
  <si>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</si>
  <si>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</si>
  <si>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</si>
  <si>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</si>
  <si>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</si>
  <si>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</si>
  <si>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</si>
  <si>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</si>
  <si>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</si>
  <si>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</si>
  <si>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</si>
  <si>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</si>
  <si>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</si>
  <si>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</si>
  <si>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</si>
  <si>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</si>
  <si>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</si>
  <si>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</si>
  <si>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</si>
  <si>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</si>
  <si>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</si>
  <si>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</si>
  <si>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</si>
  <si>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</si>
  <si>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</si>
  <si>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</si>
  <si>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</si>
  <si>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</si>
  <si>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</si>
  <si>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</si>
  <si>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</si>
  <si>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</si>
  <si>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</si>
  <si>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</si>
  <si>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</si>
  <si>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</si>
  <si>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</si>
  <si>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</si>
  <si>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</si>
  <si>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</si>
  <si>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</si>
  <si>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</si>
  <si>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</si>
  <si>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</si>
  <si>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</si>
  <si>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</si>
  <si>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</si>
  <si>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</si>
  <si>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</si>
  <si>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</si>
  <si>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</si>
  <si>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</si>
  <si>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</si>
  <si>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</si>
  <si>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</si>
  <si>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</si>
  <si>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</si>
  <si>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</si>
  <si>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</si>
  <si>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</si>
  <si>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</si>
  <si>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</si>
  <si>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</si>
  <si>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</si>
  <si>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</si>
  <si>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</si>
  <si>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</si>
  <si>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</si>
  <si>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</si>
  <si>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</si>
  <si>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</si>
  <si>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</si>
  <si>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</si>
  <si>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</si>
  <si>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</si>
  <si>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</si>
  <si>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</si>
  <si>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</si>
  <si>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</si>
  <si>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</si>
  <si>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</si>
  <si>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</si>
  <si>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</si>
  <si>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</si>
  <si>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</si>
  <si>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</si>
  <si>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</si>
  <si>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</si>
  <si>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</si>
  <si>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</si>
  <si>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</si>
  <si>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</si>
  <si>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</si>
  <si>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</si>
  <si>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</si>
  <si>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</si>
  <si>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</si>
  <si>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</si>
  <si>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</si>
  <si>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</si>
  <si>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</si>
  <si>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</si>
  <si>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</si>
  <si>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</si>
  <si>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</si>
  <si>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</si>
  <si>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</si>
  <si>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</si>
  <si>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</si>
  <si>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</si>
  <si>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</si>
  <si>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</si>
  <si>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</si>
  <si>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</si>
  <si>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</si>
  <si>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</si>
  <si>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</si>
  <si>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</si>
  <si>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</si>
  <si>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</si>
  <si>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</si>
  <si>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</si>
  <si>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</si>
  <si>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</si>
  <si>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</si>
  <si>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</si>
  <si>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</si>
  <si>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</si>
  <si>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</si>
  <si>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</si>
  <si>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</si>
  <si>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</si>
  <si>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</si>
  <si>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</si>
  <si>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</si>
  <si>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</si>
  <si>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</si>
  <si>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</si>
  <si>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</si>
  <si>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</si>
  <si>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</si>
  <si>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</si>
  <si>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</si>
  <si>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</si>
  <si>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</si>
  <si>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</si>
  <si>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</si>
  <si>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</si>
  <si>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</si>
  <si>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</si>
  <si>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</si>
  <si>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</si>
  <si>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</si>
  <si>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</si>
  <si>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</si>
  <si>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</si>
  <si>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</si>
  <si>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</si>
  <si>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</si>
  <si>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</si>
  <si>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</si>
  <si>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</si>
  <si>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</si>
  <si>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</si>
  <si>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</si>
  <si>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</si>
  <si>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</si>
  <si>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</si>
  <si>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</si>
  <si>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</si>
  <si>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</si>
  <si>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</si>
  <si>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</si>
  <si>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</si>
  <si>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</si>
  <si>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</si>
  <si>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</si>
  <si>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</si>
  <si>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</si>
  <si>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</si>
  <si>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</si>
  <si>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</si>
  <si>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</si>
  <si>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</si>
  <si>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</si>
  <si>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</si>
  <si>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</si>
  <si>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</si>
  <si>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</si>
  <si>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</si>
  <si>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</si>
  <si>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</si>
  <si>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</si>
  <si>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</si>
  <si>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</si>
  <si>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</si>
  <si>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</si>
  <si>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</si>
  <si>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</si>
  <si>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</si>
  <si>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</si>
  <si>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</si>
  <si>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</si>
  <si>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</si>
  <si>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</si>
  <si>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</si>
  <si>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</si>
  <si>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</si>
  <si>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</si>
  <si>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</si>
  <si>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</si>
  <si>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</si>
  <si>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</si>
  <si>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</si>
  <si>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</si>
  <si>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</si>
  <si>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</si>
  <si>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</si>
  <si>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</si>
  <si>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</si>
  <si>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</si>
  <si>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</si>
  <si>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</si>
  <si>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</si>
  <si>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</si>
  <si>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</si>
  <si>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</si>
  <si>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</si>
  <si>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</si>
  <si>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</si>
  <si>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</si>
  <si>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</si>
  <si>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</si>
  <si>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</si>
  <si>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</si>
  <si>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</si>
  <si>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</si>
  <si>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</si>
  <si>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</si>
  <si>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</si>
  <si>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</si>
  <si>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</si>
  <si>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</si>
  <si>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</si>
  <si>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</si>
  <si>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</si>
  <si>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</si>
  <si>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</si>
  <si>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</si>
  <si>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</si>
  <si>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</si>
  <si>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</si>
  <si>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</si>
  <si>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</si>
  <si>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</si>
  <si>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</si>
  <si>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</si>
  <si>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</si>
  <si>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</si>
  <si>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</si>
  <si>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</si>
  <si>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</si>
  <si>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</si>
  <si>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</si>
  <si>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</si>
  <si>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</si>
  <si>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</si>
  <si>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</si>
  <si>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</si>
  <si>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</si>
  <si>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</si>
  <si>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</si>
  <si>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</si>
  <si>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</si>
  <si>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</si>
  <si>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</si>
  <si>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</si>
  <si>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</si>
  <si>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</si>
  <si>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</si>
  <si>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</si>
  <si>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</si>
  <si>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</si>
  <si>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</si>
  <si>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</si>
  <si>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</si>
  <si>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</si>
  <si>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</si>
  <si>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</si>
  <si>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</si>
  <si>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</si>
  <si>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</si>
  <si>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</si>
  <si>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</si>
  <si>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</si>
  <si>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</si>
  <si>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</si>
  <si>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</si>
  <si>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</si>
  <si>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</si>
  <si>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</si>
  <si>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</si>
  <si>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</si>
  <si>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</si>
  <si>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</si>
  <si>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</si>
  <si>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</si>
  <si>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</si>
  <si>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</si>
  <si>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</si>
  <si>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</si>
  <si>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</si>
  <si>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</si>
  <si>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</si>
  <si>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</si>
  <si>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</si>
  <si>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</si>
  <si>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</si>
  <si>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</si>
  <si>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</si>
  <si>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</si>
  <si>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</si>
  <si>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</si>
  <si>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</si>
  <si>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</si>
  <si>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</si>
  <si>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</si>
  <si>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</si>
  <si>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</si>
  <si>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</si>
  <si>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</si>
  <si>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</si>
  <si>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</si>
  <si>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</si>
  <si>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</si>
  <si>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</si>
  <si>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</si>
  <si>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</si>
  <si>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</si>
  <si>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</si>
  <si>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</si>
  <si>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</si>
  <si>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</si>
  <si>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</si>
  <si>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</si>
  <si>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</si>
  <si>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</si>
  <si>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</si>
  <si>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</si>
  <si>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</si>
  <si>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</si>
  <si>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</si>
  <si>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</si>
  <si>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</si>
  <si>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</si>
  <si>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</si>
  <si>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</si>
  <si>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</si>
  <si>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</si>
  <si>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</si>
  <si>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</si>
  <si>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</si>
  <si>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</si>
  <si>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</si>
  <si>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</si>
  <si>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</si>
  <si>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</si>
  <si>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</si>
  <si>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</si>
  <si>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</si>
  <si>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</si>
  <si>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</si>
  <si>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</si>
  <si>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</si>
  <si>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</si>
  <si>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</si>
  <si>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</si>
  <si>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</si>
  <si>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</si>
  <si>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</si>
  <si>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</si>
  <si>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</si>
  <si>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</si>
  <si>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</si>
  <si>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</si>
  <si>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</si>
  <si>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</si>
  <si>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</si>
  <si>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</si>
  <si>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</si>
  <si>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</si>
  <si>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</si>
  <si>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</si>
  <si>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</si>
  <si>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</si>
  <si>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</si>
  <si>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</si>
  <si>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</si>
  <si>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</si>
  <si>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</si>
  <si>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</si>
  <si>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</si>
  <si>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</si>
  <si>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</si>
  <si>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</si>
  <si>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</si>
  <si>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</si>
  <si>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</si>
  <si>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</si>
  <si>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</si>
  <si>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</si>
  <si>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</si>
  <si>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</si>
  <si>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</si>
  <si>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</si>
  <si>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</si>
  <si>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</si>
  <si>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</si>
  <si>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</si>
  <si>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</si>
  <si>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</si>
  <si>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</si>
  <si>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</si>
  <si>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</si>
  <si>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</si>
  <si>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</si>
  <si>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</si>
  <si>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</si>
  <si>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</si>
  <si>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</si>
  <si>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</si>
  <si>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</si>
  <si>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</si>
  <si>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</si>
  <si>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</si>
  <si>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</si>
  <si>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</si>
  <si>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</si>
  <si>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</si>
  <si>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</si>
  <si>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</si>
  <si>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</si>
  <si>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</si>
  <si>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</si>
  <si>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</si>
  <si>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</si>
  <si>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</si>
  <si>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</si>
  <si>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</si>
  <si>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</si>
  <si>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</si>
  <si>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</si>
  <si>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</si>
  <si>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</si>
  <si>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</si>
  <si>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</si>
  <si>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</si>
  <si>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</si>
  <si>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</si>
  <si>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</si>
  <si>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</si>
  <si>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</si>
  <si>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</si>
  <si>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</si>
  <si>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</si>
  <si>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</si>
  <si>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</si>
  <si>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</si>
  <si>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</si>
  <si>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</si>
  <si>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</si>
  <si>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</si>
  <si>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</si>
  <si>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</si>
  <si>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</si>
  <si>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</si>
  <si>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</si>
  <si>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</si>
  <si>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</si>
  <si>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</si>
  <si>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</si>
  <si>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</si>
  <si>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</si>
  <si>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</si>
  <si>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</si>
  <si>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</si>
  <si>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</si>
  <si>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</si>
  <si>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</si>
  <si>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</si>
  <si>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</si>
  <si>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</si>
  <si>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</si>
  <si>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</si>
  <si>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</si>
  <si>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</si>
  <si>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</si>
  <si>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</si>
  <si>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</si>
  <si>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</si>
  <si>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</si>
  <si>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</si>
  <si>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</si>
  <si>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</si>
  <si>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</si>
  <si>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</si>
  <si>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</si>
  <si>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</si>
  <si>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</si>
  <si>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</si>
  <si>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</si>
  <si>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</si>
  <si>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</si>
  <si>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</si>
  <si>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</si>
  <si>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</si>
  <si>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</si>
  <si>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</si>
  <si>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</si>
  <si>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</si>
  <si>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</si>
  <si>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</si>
  <si>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</si>
  <si>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</si>
  <si>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</si>
  <si>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</si>
  <si>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</si>
  <si>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</si>
  <si>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</si>
  <si>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</si>
  <si>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</si>
  <si>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</si>
  <si>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</si>
  <si>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</si>
  <si>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</si>
  <si>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</si>
  <si>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</si>
  <si>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</si>
  <si>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</si>
  <si>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</si>
  <si>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</si>
  <si>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</si>
  <si>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</si>
  <si>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</si>
  <si>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</si>
  <si>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</si>
  <si>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</si>
  <si>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</si>
  <si>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</si>
  <si>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</si>
  <si>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</si>
  <si>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</si>
  <si>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</si>
  <si>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</si>
  <si>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</si>
  <si>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</si>
  <si>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</si>
  <si>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</si>
  <si>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</si>
  <si>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</si>
  <si>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</si>
  <si>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</si>
  <si>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</si>
  <si>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</si>
  <si>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</si>
  <si>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</si>
  <si>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</si>
  <si>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</si>
  <si>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</si>
  <si>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</si>
  <si>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</si>
  <si>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</si>
  <si>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</si>
  <si>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</si>
  <si>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</si>
  <si>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</si>
  <si>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</si>
  <si>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</si>
  <si>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</si>
  <si>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</si>
  <si>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</si>
  <si>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</si>
  <si>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</si>
  <si>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</si>
  <si>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</si>
  <si>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</si>
  <si>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</si>
  <si>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</si>
  <si>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</si>
  <si>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</si>
  <si>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</si>
  <si>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</si>
  <si>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</si>
  <si>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</si>
  <si>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</si>
  <si>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</si>
  <si>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</si>
  <si>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</si>
  <si>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</si>
  <si>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</si>
  <si>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</si>
  <si>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</si>
  <si>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</si>
  <si>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</si>
  <si>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</si>
  <si>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</si>
  <si>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</si>
  <si>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</si>
  <si>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</si>
  <si>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</si>
  <si>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</si>
  <si>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</si>
  <si>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</si>
  <si>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</si>
  <si>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</si>
  <si>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</si>
  <si>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</si>
  <si>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</si>
  <si>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</si>
  <si>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</si>
  <si>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</si>
  <si>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</si>
  <si>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</si>
  <si>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</si>
  <si>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</si>
  <si>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</si>
  <si>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</si>
  <si>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</si>
  <si>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</si>
  <si>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</si>
  <si>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</si>
  <si>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</si>
  <si>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</si>
  <si>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</si>
  <si>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</si>
  <si>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</si>
  <si>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</si>
  <si>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</si>
  <si>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</si>
  <si>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</si>
  <si>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</si>
  <si>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</si>
  <si>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</si>
  <si>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</si>
  <si>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</si>
  <si>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</si>
  <si>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</si>
  <si>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</si>
  <si>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</si>
  <si>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</si>
  <si>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</si>
  <si>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</si>
  <si>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</si>
  <si>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</si>
  <si>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</si>
  <si>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</si>
  <si>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</si>
  <si>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</si>
  <si>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</si>
  <si>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</si>
  <si>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</si>
  <si>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</si>
  <si>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</si>
  <si>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</si>
  <si>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</si>
  <si>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</si>
  <si>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</si>
  <si>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</si>
  <si>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</si>
  <si>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</si>
  <si>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</si>
  <si>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</si>
  <si>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</si>
  <si>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</si>
  <si>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</si>
  <si>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</si>
  <si>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</si>
  <si>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</si>
  <si>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</si>
  <si>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</si>
  <si>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</si>
  <si>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</si>
  <si>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</si>
  <si>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</si>
  <si>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</si>
  <si>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</si>
  <si>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</si>
  <si>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</si>
  <si>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</si>
  <si>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</si>
  <si>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</si>
  <si>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</si>
  <si>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</si>
  <si>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</si>
  <si>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</si>
  <si>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</si>
  <si>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</si>
  <si>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</si>
  <si>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</si>
  <si>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</si>
  <si>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</si>
  <si>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</si>
  <si>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</si>
  <si>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</si>
  <si>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</si>
  <si>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</si>
  <si>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</si>
  <si>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</si>
  <si>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</si>
  <si>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</si>
  <si>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</si>
  <si>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</si>
  <si>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</si>
  <si>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</si>
  <si>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</si>
  <si>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</si>
  <si>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</si>
  <si>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</si>
  <si>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</si>
  <si>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</si>
  <si>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</si>
  <si>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</si>
  <si>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</si>
  <si>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</si>
  <si>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</si>
  <si>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</si>
  <si>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</si>
  <si>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</si>
  <si>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</si>
  <si>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</si>
  <si>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</si>
  <si>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</si>
  <si>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</si>
  <si>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</si>
  <si>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</si>
  <si>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</si>
  <si>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</si>
  <si>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</si>
  <si>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</si>
  <si>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</si>
  <si>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</si>
  <si>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</si>
  <si>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</si>
  <si>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</si>
  <si>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</si>
  <si>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</si>
  <si>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</si>
  <si>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</si>
  <si>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</si>
  <si>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</si>
  <si>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</si>
  <si>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</si>
  <si>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</si>
  <si>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</si>
  <si>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</si>
  <si>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</si>
  <si>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</si>
  <si>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</si>
  <si>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</si>
  <si>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</si>
  <si>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</si>
  <si>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</si>
  <si>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</si>
  <si>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</si>
  <si>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</si>
  <si>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</si>
  <si>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</si>
  <si>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</si>
  <si>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</si>
  <si>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</si>
  <si>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</si>
  <si>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</si>
  <si>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</si>
  <si>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</si>
  <si>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</si>
  <si>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</si>
  <si>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</si>
  <si>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</si>
  <si>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</si>
  <si>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</si>
  <si>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</si>
  <si>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</si>
  <si>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</si>
  <si>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</si>
  <si>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</si>
  <si>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</si>
  <si>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</si>
  <si>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</si>
  <si>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</si>
  <si>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</si>
  <si>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</si>
  <si>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</si>
  <si>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</si>
  <si>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</si>
  <si>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</si>
  <si>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</si>
  <si>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</si>
  <si>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</si>
  <si>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</si>
  <si>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</si>
  <si>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</si>
  <si>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</si>
  <si>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</si>
  <si>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</si>
  <si>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</si>
  <si>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</si>
  <si>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</si>
  <si>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</si>
  <si>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</si>
  <si>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</si>
  <si>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</si>
  <si>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</si>
  <si>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</si>
  <si>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</si>
  <si>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</si>
  <si>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</si>
  <si>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</si>
  <si>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</si>
  <si>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</si>
  <si>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</si>
  <si>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</si>
  <si>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</si>
  <si>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</si>
  <si>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</si>
  <si>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</si>
  <si>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</si>
  <si>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</si>
  <si>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</si>
  <si>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</si>
  <si>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</si>
  <si>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</si>
  <si>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</si>
  <si>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</si>
  <si>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</si>
  <si>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</si>
  <si>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</si>
  <si>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</si>
  <si>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</si>
  <si>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</si>
  <si>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</si>
  <si>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</si>
  <si>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</si>
  <si>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</si>
  <si>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</si>
  <si>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</si>
  <si>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</si>
  <si>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</si>
  <si>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</si>
  <si>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</si>
  <si>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</si>
  <si>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</si>
  <si>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</si>
  <si>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</si>
  <si>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</si>
  <si>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</si>
  <si>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</si>
  <si>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</si>
  <si>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</si>
  <si>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</si>
  <si>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</si>
  <si>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</si>
  <si>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</si>
  <si>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</si>
  <si>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</si>
  <si>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</si>
  <si>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</si>
  <si>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</si>
  <si>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</si>
  <si>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</si>
  <si>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</si>
  <si>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</si>
  <si>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</si>
  <si>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</si>
  <si>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</si>
  <si>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</si>
  <si>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</si>
  <si>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</si>
  <si>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</si>
  <si>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</si>
  <si>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</si>
  <si>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</si>
  <si>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</si>
  <si>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</si>
  <si>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</si>
  <si>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</si>
  <si>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</si>
  <si>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</si>
  <si>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</si>
  <si>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</si>
  <si>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</si>
  <si>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</si>
  <si>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</si>
  <si>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</si>
  <si>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</si>
  <si>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</si>
  <si>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</si>
  <si>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</si>
  <si>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</si>
  <si>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</si>
  <si>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</si>
  <si>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</si>
  <si>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</si>
  <si>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</si>
  <si>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</si>
  <si>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</si>
  <si>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</si>
  <si>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</si>
  <si>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</si>
  <si>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</si>
  <si>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</si>
  <si>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</si>
  <si>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</si>
  <si>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</si>
  <si>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</si>
  <si>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</si>
  <si>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</si>
  <si>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</si>
  <si>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</si>
  <si>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</si>
  <si>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</si>
  <si>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</si>
  <si>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</si>
  <si>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</si>
  <si>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</si>
  <si>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</si>
  <si>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</si>
  <si>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</si>
  <si>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</si>
  <si>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</si>
  <si>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</si>
  <si>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</si>
  <si>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</si>
  <si>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</si>
  <si>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</si>
  <si>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</si>
  <si>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</si>
  <si>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</si>
  <si>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</si>
  <si>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</si>
  <si>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</si>
  <si>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</si>
  <si>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</si>
  <si>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</si>
  <si>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</si>
  <si>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</si>
  <si>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</si>
  <si>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</si>
  <si>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</si>
  <si>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</si>
  <si>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</si>
  <si>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</si>
  <si>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</si>
  <si>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</si>
  <si>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</si>
  <si>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</si>
  <si>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</si>
  <si>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</si>
  <si>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</si>
  <si>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</si>
  <si>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</si>
  <si>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</si>
  <si>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</si>
  <si>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</si>
  <si>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</si>
  <si>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</si>
  <si>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</si>
  <si>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</si>
  <si>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</si>
  <si>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</si>
  <si>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</si>
  <si>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</si>
  <si>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</si>
  <si>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</si>
  <si>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</si>
  <si>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</si>
  <si>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</si>
  <si>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</si>
  <si>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</si>
  <si>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</si>
  <si>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</si>
  <si>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</si>
  <si>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</si>
  <si>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</si>
  <si>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</si>
  <si>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</si>
  <si>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</si>
  <si>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</si>
  <si>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</si>
  <si>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</si>
  <si>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</si>
  <si>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</si>
  <si>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</si>
  <si>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</si>
  <si>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</si>
  <si>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</si>
  <si>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</si>
  <si>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</si>
  <si>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</si>
  <si>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</si>
  <si>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</si>
  <si>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</si>
  <si>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</si>
  <si>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</si>
  <si>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</si>
  <si>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</si>
  <si>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</si>
  <si>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</si>
  <si>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</si>
  <si>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</si>
  <si>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</si>
  <si>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</si>
  <si>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</si>
  <si>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</si>
  <si>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</si>
  <si>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</si>
  <si>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</si>
  <si>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</si>
  <si>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</si>
  <si>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</si>
  <si>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</si>
  <si>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</si>
  <si>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</si>
  <si>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</si>
  <si>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</si>
  <si>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</si>
  <si>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</si>
  <si>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</si>
  <si>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</si>
  <si>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</si>
  <si>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</si>
  <si>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</si>
  <si>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</si>
  <si>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</si>
  <si>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</si>
  <si>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</si>
  <si>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</si>
  <si>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</si>
  <si>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</si>
  <si>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</si>
  <si>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</si>
  <si>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</si>
  <si>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</si>
  <si>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</si>
  <si>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</si>
  <si>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</si>
  <si>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</si>
  <si>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</si>
  <si>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</si>
  <si>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</si>
  <si>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</si>
  <si>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</si>
  <si>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</si>
  <si>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</si>
  <si>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</si>
  <si>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</si>
  <si>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</si>
  <si>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</si>
  <si>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</si>
  <si>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</si>
  <si>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</si>
  <si>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</si>
  <si>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</si>
  <si>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</si>
  <si>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</si>
  <si>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</si>
  <si>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</si>
  <si>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</si>
  <si>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</si>
  <si>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</si>
  <si>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</si>
  <si>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</si>
  <si>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</si>
  <si>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</si>
  <si>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</si>
  <si>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</si>
  <si>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</si>
  <si>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</si>
  <si>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</si>
  <si>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</si>
  <si>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</si>
  <si>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</si>
  <si>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</si>
  <si>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</si>
  <si>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</si>
  <si>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</si>
  <si>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</si>
  <si>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</si>
  <si>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</si>
  <si>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</si>
  <si>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</si>
  <si>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</si>
  <si>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</si>
  <si>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</si>
  <si>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</si>
  <si>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</si>
  <si>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</si>
  <si>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</si>
  <si>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</si>
  <si>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</si>
  <si>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</si>
  <si>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</si>
  <si>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</si>
  <si>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</si>
  <si>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</si>
  <si>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</si>
  <si>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</si>
  <si>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</si>
  <si>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</si>
  <si>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</si>
  <si>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</si>
  <si>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</si>
  <si>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</si>
  <si>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</si>
  <si>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</si>
  <si>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</si>
  <si>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</si>
  <si>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</si>
  <si>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</si>
  <si>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</si>
  <si>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</si>
  <si>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</si>
  <si>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</si>
  <si>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</si>
  <si>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</si>
  <si>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</si>
  <si>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</si>
  <si>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</si>
  <si>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</si>
  <si>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</si>
  <si>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</si>
  <si>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</si>
  <si>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</si>
  <si>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</si>
  <si>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</si>
  <si>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</si>
  <si>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</si>
  <si>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</si>
  <si>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</si>
  <si>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</si>
  <si>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</si>
  <si>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</si>
  <si>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</si>
  <si>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</si>
  <si>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</si>
  <si>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</si>
  <si>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</si>
  <si>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</si>
  <si>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</si>
  <si>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</si>
  <si>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</si>
  <si>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</si>
  <si>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</si>
  <si>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</si>
  <si>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</si>
  <si>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</si>
  <si>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</si>
  <si>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</si>
  <si>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</si>
  <si>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</si>
  <si>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</si>
  <si>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</si>
  <si>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</si>
  <si>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</si>
  <si>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</si>
  <si>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</si>
  <si>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</si>
  <si>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</si>
  <si>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</si>
  <si>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</si>
  <si>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</si>
  <si>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</si>
  <si>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</si>
  <si>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</si>
  <si>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</si>
  <si>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</si>
  <si>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</si>
  <si>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</si>
  <si>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</si>
  <si>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</si>
  <si>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</si>
  <si>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</si>
  <si>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</si>
  <si>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</si>
  <si>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</si>
  <si>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</si>
  <si>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</si>
  <si>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</si>
  <si>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</si>
  <si>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</si>
  <si>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</si>
  <si>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</si>
  <si>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</si>
  <si>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</si>
  <si>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</si>
  <si>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</si>
  <si>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</si>
  <si>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</si>
  <si>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</si>
  <si>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</si>
  <si>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</si>
  <si>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</si>
  <si>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</si>
  <si>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</si>
  <si>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</si>
  <si>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</si>
  <si>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</si>
  <si>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</si>
  <si>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</si>
  <si>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</si>
  <si>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</si>
  <si>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</si>
  <si>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</si>
  <si>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</si>
  <si>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</si>
  <si>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</si>
  <si>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</si>
  <si>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</si>
  <si>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</si>
  <si>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</si>
  <si>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</si>
  <si>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</si>
  <si>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</si>
  <si>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</si>
  <si>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</si>
  <si>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</si>
  <si>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</si>
  <si>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</si>
  <si>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</si>
  <si>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</si>
  <si>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</si>
  <si>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</si>
  <si>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</si>
  <si>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</si>
  <si>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</si>
  <si>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</si>
  <si>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</si>
  <si>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</si>
  <si>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</si>
  <si>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</si>
  <si>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</si>
  <si>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</si>
  <si>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</si>
  <si>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</si>
  <si>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</si>
  <si>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</si>
  <si>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</si>
  <si>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</si>
  <si>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</si>
  <si>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</si>
  <si>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</si>
  <si>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</si>
  <si>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</si>
  <si>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</si>
  <si>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</si>
  <si>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</si>
  <si>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</si>
  <si>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</si>
  <si>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</si>
  <si>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</si>
  <si>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</si>
  <si>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</si>
  <si>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</si>
  <si>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</si>
  <si>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</si>
  <si>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</si>
  <si>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</si>
  <si>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</si>
  <si>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</si>
  <si>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</si>
  <si>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</si>
  <si>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</si>
  <si>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</si>
  <si>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</si>
  <si>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</si>
  <si>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</si>
  <si>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</si>
  <si>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</si>
  <si>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</si>
  <si>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</si>
  <si>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</si>
  <si>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</si>
  <si>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</si>
  <si>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</si>
  <si>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</si>
  <si>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</si>
  <si>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</si>
  <si>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</si>
  <si>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</si>
  <si>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</si>
  <si>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</si>
  <si>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</si>
  <si>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</si>
  <si>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</si>
  <si>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</si>
  <si>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</si>
  <si>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</si>
  <si>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</si>
  <si>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</si>
  <si>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</si>
  <si>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</si>
  <si>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</si>
  <si>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</si>
  <si>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</si>
  <si>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</si>
  <si>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</si>
  <si>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</si>
  <si>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</si>
  <si>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</si>
  <si>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</si>
  <si>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</si>
  <si>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</si>
  <si>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</si>
  <si>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</si>
  <si>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</si>
  <si>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</si>
  <si>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</si>
  <si>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</si>
  <si>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</si>
  <si>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</si>
  <si>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</si>
  <si>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</si>
  <si>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</si>
  <si>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</si>
  <si>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</si>
  <si>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</si>
  <si>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</si>
  <si>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</si>
  <si>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</si>
  <si>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</si>
  <si>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</si>
  <si>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</si>
  <si>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</si>
  <si>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</si>
  <si>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</si>
  <si>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</si>
  <si>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</si>
  <si>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</si>
  <si>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</si>
  <si>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</si>
  <si>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</si>
  <si>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</si>
  <si>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</si>
  <si>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</si>
  <si>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</si>
  <si>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</si>
  <si>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</si>
  <si>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</si>
  <si>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</si>
  <si>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</si>
  <si>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</si>
  <si>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</si>
  <si>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</si>
  <si>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</si>
  <si>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</si>
  <si>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</si>
  <si>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</si>
  <si>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</si>
  <si>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</si>
  <si>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</si>
  <si>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</si>
  <si>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</si>
  <si>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</si>
  <si>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</si>
  <si>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</si>
  <si>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</si>
  <si>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</si>
  <si>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</si>
  <si>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</si>
  <si>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</si>
  <si>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</si>
  <si>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</si>
  <si>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</si>
  <si>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</si>
  <si>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</si>
  <si>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</si>
  <si>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</si>
  <si>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</si>
  <si>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</si>
  <si>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</si>
  <si>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</si>
  <si>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</si>
  <si>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</si>
  <si>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</si>
  <si>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</si>
  <si>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</si>
  <si>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</si>
  <si>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</si>
  <si>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</si>
  <si>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</si>
  <si>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</si>
  <si>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</si>
  <si>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</si>
  <si>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</si>
  <si>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</si>
  <si>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</si>
  <si>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</si>
  <si>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</si>
  <si>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</si>
  <si>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</si>
  <si>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</si>
  <si>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</si>
  <si>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</si>
  <si>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</si>
  <si>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</si>
  <si>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</si>
  <si>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</si>
  <si>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</si>
  <si>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</si>
  <si>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</si>
  <si>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</si>
  <si>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</si>
  <si>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</si>
  <si>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</si>
  <si>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</si>
  <si>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</si>
  <si>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</si>
  <si>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</si>
  <si>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</si>
  <si>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</si>
  <si>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</si>
  <si>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</si>
  <si>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</si>
  <si>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</si>
  <si>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</si>
  <si>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</si>
  <si>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</si>
  <si>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</si>
  <si>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</si>
  <si>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</si>
  <si>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</si>
  <si>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</si>
  <si>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</si>
  <si>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</si>
  <si>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</si>
  <si>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</si>
  <si>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</si>
  <si>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</si>
  <si>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</si>
  <si>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</si>
  <si>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</si>
  <si>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</si>
  <si>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</si>
  <si>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</si>
  <si>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</si>
  <si>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</si>
  <si>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</si>
  <si>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</si>
  <si>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</si>
  <si>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</si>
  <si>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</si>
  <si>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</si>
  <si>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</si>
  <si>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</si>
  <si>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</si>
  <si>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</si>
  <si>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</si>
  <si>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</si>
  <si>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</si>
  <si>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</si>
  <si>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</si>
  <si>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</si>
  <si>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</si>
  <si>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</si>
  <si>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</si>
  <si>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</si>
  <si>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</si>
  <si>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</si>
  <si>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</si>
  <si>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</si>
  <si>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</si>
  <si>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</si>
  <si>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</si>
  <si>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</si>
  <si>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</si>
  <si>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</si>
  <si>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</si>
  <si>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</si>
  <si>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</si>
  <si>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</si>
  <si>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</si>
  <si>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</si>
  <si>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</si>
  <si>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</si>
  <si>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</si>
  <si>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</si>
  <si>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</si>
  <si>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</si>
  <si>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</si>
  <si>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</si>
  <si>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</si>
  <si>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</si>
  <si>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</si>
  <si>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</si>
  <si>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</si>
  <si>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</si>
  <si>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</si>
  <si>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</si>
  <si>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</si>
  <si>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</si>
  <si>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</si>
  <si>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</si>
  <si>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</si>
  <si>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</si>
  <si>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</si>
  <si>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</si>
  <si>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</si>
  <si>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</si>
  <si>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</si>
  <si>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</si>
  <si>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</si>
  <si>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</si>
  <si>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</si>
  <si>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</si>
  <si>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</si>
  <si>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</si>
  <si>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</si>
  <si>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</si>
  <si>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</si>
  <si>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</si>
  <si>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</si>
  <si>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</si>
  <si>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</si>
  <si>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</si>
  <si>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</si>
  <si>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</si>
  <si>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</si>
  <si>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</si>
  <si>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</si>
  <si>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</si>
  <si>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</si>
  <si>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</si>
  <si>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</si>
  <si>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</si>
  <si>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</si>
  <si>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</si>
  <si>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</si>
  <si>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</si>
  <si>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</si>
  <si>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</si>
  <si>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</si>
  <si>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</si>
  <si>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</si>
  <si>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</si>
  <si>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</si>
  <si>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</si>
  <si>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</si>
  <si>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</si>
  <si>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</si>
  <si>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</si>
  <si>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</si>
  <si>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</si>
  <si>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</si>
  <si>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</si>
  <si>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</si>
  <si>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</si>
  <si>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</si>
  <si>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</si>
  <si>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</si>
  <si>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</si>
  <si>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</si>
  <si>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</si>
  <si>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</si>
  <si>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</si>
  <si>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</si>
  <si>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</si>
  <si>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</si>
  <si>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</si>
  <si>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</si>
  <si>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</si>
  <si>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</si>
  <si>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</si>
  <si>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</si>
  <si>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</si>
  <si>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</si>
  <si>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</si>
  <si>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</si>
  <si>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</si>
  <si>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</si>
  <si>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</si>
  <si>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</si>
  <si>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</si>
  <si>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</si>
  <si>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</si>
  <si>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</si>
  <si>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</si>
  <si>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</si>
  <si>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</si>
  <si>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</si>
  <si>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</si>
  <si>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</si>
  <si>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</si>
  <si>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</si>
  <si>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</si>
  <si>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</si>
  <si>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</si>
  <si>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</si>
  <si>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</si>
  <si>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</si>
  <si>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</si>
  <si>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</si>
  <si>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</si>
  <si>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</si>
  <si>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</si>
  <si>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</si>
  <si>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</si>
  <si>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</si>
  <si>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</si>
  <si>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</si>
  <si>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</si>
  <si>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</si>
  <si>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</si>
  <si>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</si>
  <si>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</si>
  <si>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</si>
  <si>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</si>
  <si>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</si>
  <si>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</si>
  <si>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</si>
  <si>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</si>
  <si>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</si>
  <si>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</si>
  <si>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</si>
  <si>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</si>
  <si>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</si>
  <si>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</si>
  <si>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</si>
  <si>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</si>
  <si>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</si>
  <si>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</si>
  <si>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</si>
  <si>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</si>
  <si>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</si>
  <si>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</si>
  <si>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</si>
  <si>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</si>
  <si>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</si>
  <si>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</si>
  <si>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</si>
  <si>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</si>
  <si>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</si>
  <si>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</si>
  <si>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</si>
  <si>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</si>
  <si>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</si>
  <si>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</si>
  <si>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</si>
  <si>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</si>
  <si>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</si>
  <si>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</si>
  <si>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</si>
  <si>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</si>
  <si>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</si>
  <si>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</si>
  <si>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</si>
  <si>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</si>
  <si>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</si>
  <si>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</si>
  <si>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</si>
  <si>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</si>
  <si>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</si>
  <si>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</si>
  <si>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</si>
  <si>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</si>
  <si>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</si>
  <si>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</si>
  <si>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</si>
  <si>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</si>
  <si>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</si>
  <si>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</si>
  <si>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</si>
  <si>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</si>
  <si>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</si>
  <si>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</si>
  <si>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</si>
  <si>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</si>
  <si>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</si>
  <si>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</si>
  <si>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</si>
  <si>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</si>
  <si>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</si>
  <si>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</si>
  <si>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</si>
  <si>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</si>
  <si>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</si>
  <si>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</si>
  <si>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</si>
  <si>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</si>
  <si>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</si>
  <si>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</si>
  <si>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</si>
  <si>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</si>
  <si>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</si>
  <si>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</si>
  <si>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</si>
  <si>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</si>
  <si>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</si>
  <si>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</si>
  <si>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</si>
  <si>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</si>
  <si>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</si>
  <si>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</si>
  <si>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</si>
  <si>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</si>
  <si>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</si>
  <si>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</si>
  <si>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</si>
  <si>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</si>
  <si>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</si>
  <si>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</si>
  <si>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</si>
  <si>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</si>
  <si>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</si>
  <si>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</si>
  <si>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</si>
  <si>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</si>
  <si>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</si>
  <si>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</si>
  <si>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</si>
  <si>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</si>
  <si>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</si>
  <si>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</si>
  <si>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</si>
  <si>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</si>
  <si>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</si>
  <si>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</si>
  <si>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</si>
  <si>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</si>
  <si>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</si>
  <si>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</si>
  <si>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</si>
  <si>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</si>
  <si>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</si>
  <si>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</si>
  <si>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</si>
  <si>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</si>
  <si>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</si>
  <si>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</si>
  <si>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</si>
  <si>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</si>
  <si>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</si>
  <si>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</si>
  <si>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</si>
  <si>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</si>
  <si>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</si>
  <si>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</si>
  <si>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</si>
  <si>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</si>
  <si>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</si>
  <si>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</si>
  <si>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</si>
  <si>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</si>
  <si>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</si>
  <si>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</si>
  <si>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</si>
  <si>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</si>
  <si>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</si>
  <si>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</si>
  <si>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</si>
  <si>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</si>
  <si>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</si>
  <si>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</si>
  <si>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</si>
  <si>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</si>
  <si>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</si>
  <si>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</si>
  <si>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</si>
  <si>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</si>
  <si>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</si>
  <si>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</si>
  <si>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</si>
  <si>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</si>
  <si>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</si>
  <si>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</si>
  <si>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</si>
  <si>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</si>
  <si>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</si>
  <si>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</si>
  <si>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</si>
  <si>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</si>
  <si>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</si>
  <si>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</si>
  <si>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</si>
  <si>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</si>
  <si>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</si>
  <si>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</si>
  <si>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</si>
  <si>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</si>
  <si>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</si>
  <si>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</si>
  <si>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</si>
  <si>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</si>
  <si>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</si>
  <si>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</si>
  <si>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</si>
  <si>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</si>
  <si>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</si>
  <si>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</si>
  <si>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</si>
  <si>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</si>
  <si>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</si>
  <si>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</si>
  <si>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</si>
  <si>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</si>
  <si>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</si>
  <si>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</si>
  <si>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</si>
  <si>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</si>
  <si>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</si>
  <si>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</si>
  <si>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</si>
  <si>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</si>
  <si>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</si>
  <si>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</si>
  <si>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</si>
  <si>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</si>
  <si>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</si>
  <si>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</si>
  <si>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</si>
  <si>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</si>
  <si>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</si>
  <si>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</si>
  <si>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</si>
  <si>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</si>
  <si>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</si>
  <si>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</si>
  <si>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</si>
  <si>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</si>
  <si>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</si>
  <si>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</si>
  <si>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</si>
  <si>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</si>
  <si>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</si>
  <si>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</si>
  <si>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</si>
  <si>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</si>
  <si>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</si>
  <si>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</si>
  <si>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</si>
  <si>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</si>
  <si>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</si>
  <si>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</si>
  <si>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</si>
  <si>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</si>
  <si>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</si>
  <si>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</si>
  <si>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</si>
  <si>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</si>
  <si>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</si>
  <si>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</si>
  <si>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</si>
  <si>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</si>
  <si>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</si>
  <si>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</si>
  <si>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</si>
  <si>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</si>
  <si>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</si>
  <si>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</si>
  <si>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</si>
  <si>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</si>
  <si>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</si>
  <si>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</si>
  <si>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</si>
  <si>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</si>
  <si>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</si>
  <si>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</si>
  <si>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</si>
  <si>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</si>
  <si>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</si>
  <si>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</si>
  <si>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</si>
  <si>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</si>
  <si>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</si>
  <si>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</si>
  <si>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</si>
  <si>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</si>
  <si>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</si>
  <si>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</si>
  <si>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</si>
  <si>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</si>
  <si>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</si>
  <si>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</si>
  <si>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</si>
  <si>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</si>
  <si>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</si>
  <si>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</si>
  <si>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</si>
  <si>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</si>
  <si>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</si>
  <si>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</si>
  <si>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</si>
  <si>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</si>
  <si>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</si>
  <si>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</si>
  <si>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</si>
  <si>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</si>
  <si>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</si>
  <si>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</si>
  <si>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</si>
  <si>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</si>
  <si>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</si>
  <si>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</si>
  <si>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</si>
  <si>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</si>
  <si>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</si>
  <si>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</si>
  <si>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</si>
  <si>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</si>
  <si>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</si>
  <si>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</si>
  <si>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</si>
  <si>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</si>
  <si>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</si>
  <si>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</si>
  <si>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</si>
  <si>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</si>
  <si>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</si>
  <si>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</si>
  <si>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</si>
  <si>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</si>
  <si>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</si>
  <si>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</si>
  <si>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</si>
  <si>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</si>
  <si>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</si>
  <si>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</si>
  <si>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</si>
  <si>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</si>
  <si>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</si>
  <si>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</si>
  <si>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</si>
  <si>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</si>
  <si>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</si>
  <si>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</si>
  <si>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</si>
  <si>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</si>
  <si>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</si>
  <si>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</si>
  <si>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</si>
  <si>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</si>
  <si>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</si>
  <si>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</si>
  <si>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</si>
  <si>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</si>
  <si>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</si>
  <si>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</si>
  <si>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</si>
  <si>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</si>
  <si>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</si>
  <si>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</si>
  <si>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</si>
  <si>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</si>
  <si>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</si>
  <si>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</si>
  <si>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</si>
  <si>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</si>
  <si>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</si>
  <si>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</si>
  <si>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</si>
  <si>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</si>
  <si>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</si>
  <si>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</si>
  <si>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</si>
  <si>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</si>
  <si>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</si>
  <si>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</si>
  <si>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</si>
  <si>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</si>
  <si>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</si>
  <si>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</si>
  <si>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</si>
  <si>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</si>
  <si>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</si>
  <si>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</si>
  <si>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</si>
  <si>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</si>
  <si>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</si>
  <si>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</si>
  <si>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</si>
  <si>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</si>
  <si>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</si>
  <si>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</si>
  <si>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</si>
  <si>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</si>
  <si>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</si>
  <si>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</si>
  <si>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</si>
  <si>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</si>
  <si>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</si>
  <si>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</si>
  <si>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</si>
  <si>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</si>
  <si>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</si>
  <si>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</si>
  <si>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</si>
  <si>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</si>
  <si>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</si>
  <si>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</si>
  <si>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</si>
  <si>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</si>
  <si>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</si>
  <si>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</si>
  <si>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</si>
  <si>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</si>
  <si>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</si>
  <si>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</si>
  <si>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</si>
  <si>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</si>
  <si>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</si>
  <si>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</si>
  <si>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</si>
  <si>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</si>
  <si>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</si>
  <si>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</si>
  <si>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</si>
  <si>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</si>
  <si>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</si>
  <si>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</si>
  <si>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</si>
  <si>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</si>
  <si>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</si>
  <si>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</si>
  <si>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</si>
  <si>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</si>
  <si>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</si>
  <si>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</si>
  <si>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</si>
  <si>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</si>
  <si>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</si>
  <si>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</si>
  <si>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</si>
  <si>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</si>
  <si>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</si>
  <si>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</si>
  <si>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</si>
  <si>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</si>
  <si>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</si>
  <si>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</si>
  <si>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</si>
  <si>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</si>
  <si>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</si>
  <si>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</si>
  <si>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</si>
  <si>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</si>
  <si>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</si>
  <si>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</si>
  <si>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</si>
  <si>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</si>
  <si>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</si>
  <si>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</si>
  <si>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</si>
  <si>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</si>
  <si>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</si>
  <si>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</si>
  <si>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</si>
  <si>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</si>
  <si>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</si>
  <si>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</si>
  <si>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</si>
  <si>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</si>
  <si>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</si>
  <si>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</si>
  <si>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</si>
  <si>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</si>
  <si>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</si>
  <si>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</si>
  <si>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</si>
  <si>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</si>
  <si>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</si>
  <si>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</si>
  <si>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</si>
  <si>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</si>
  <si>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</si>
  <si>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</si>
  <si>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</si>
  <si>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</si>
  <si>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</si>
  <si>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</si>
  <si>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</si>
  <si>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</si>
  <si>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</si>
  <si>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</si>
  <si>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</si>
  <si>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</si>
  <si>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</si>
  <si>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</si>
  <si>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</si>
  <si>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</si>
  <si>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</si>
  <si>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</si>
  <si>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</si>
  <si>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</si>
  <si>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</si>
  <si>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</si>
  <si>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</si>
  <si>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</si>
  <si>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</si>
  <si>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</si>
  <si>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</si>
  <si>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</si>
  <si>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</si>
  <si>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</si>
  <si>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</si>
  <si>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</si>
  <si>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</si>
  <si>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</si>
  <si>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</si>
  <si>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</si>
  <si>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</si>
  <si>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</si>
  <si>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</si>
  <si>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</si>
  <si>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</si>
  <si>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</si>
  <si>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</si>
  <si>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</si>
  <si>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</si>
  <si>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</si>
  <si>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</si>
  <si>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</si>
  <si>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</si>
  <si>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</si>
  <si>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</si>
  <si>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</si>
  <si>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</si>
  <si>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</si>
  <si>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</si>
  <si>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</si>
  <si>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</si>
  <si>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</si>
  <si>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</si>
  <si>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</si>
  <si>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</si>
  <si>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</si>
  <si>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</si>
  <si>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</si>
  <si>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</si>
  <si>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</si>
  <si>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</si>
  <si>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</si>
  <si>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</si>
  <si>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</si>
  <si>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</si>
  <si>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</si>
  <si>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</si>
  <si>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</si>
  <si>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</si>
  <si>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</si>
  <si>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</si>
  <si>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</si>
  <si>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</si>
  <si>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</si>
  <si>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</si>
  <si>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</si>
  <si>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</si>
  <si>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</si>
  <si>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</si>
  <si>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</si>
  <si>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</si>
  <si>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</si>
  <si>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</si>
  <si>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</si>
  <si>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</si>
  <si>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</si>
  <si>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</si>
  <si>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</si>
  <si>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</si>
  <si>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</si>
  <si>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</si>
  <si>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</si>
  <si>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</si>
  <si>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</si>
  <si>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</si>
  <si>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</si>
  <si>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</si>
  <si>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</si>
  <si>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</si>
  <si>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</si>
  <si>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</si>
  <si>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</si>
  <si>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</si>
  <si>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</si>
  <si>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</si>
  <si>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</si>
  <si>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</si>
  <si>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</si>
  <si>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</si>
  <si>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</si>
  <si>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</si>
  <si>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</si>
  <si>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</si>
  <si>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</si>
  <si>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</si>
  <si>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</si>
  <si>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</si>
  <si>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</si>
  <si>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</si>
  <si>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</si>
  <si>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</si>
  <si>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</si>
  <si>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</si>
  <si>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</si>
  <si>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</si>
  <si>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</si>
  <si>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</si>
  <si>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</si>
  <si>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</si>
  <si>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</si>
  <si>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</si>
  <si>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</si>
  <si>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</si>
  <si>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</si>
  <si>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</si>
  <si>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</si>
  <si>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</si>
  <si>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</si>
  <si>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</si>
  <si>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</si>
  <si>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</si>
  <si>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</si>
  <si>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</si>
  <si>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</si>
  <si>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</si>
  <si>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</si>
  <si>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</si>
  <si>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</si>
  <si>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</si>
  <si>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</si>
  <si>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</si>
  <si>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</si>
  <si>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</si>
  <si>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</si>
  <si>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</si>
  <si>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</si>
  <si>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</si>
  <si>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</si>
  <si>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</si>
  <si>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</si>
  <si>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</si>
  <si>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</si>
  <si>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</si>
  <si>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</si>
  <si>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</si>
  <si>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</si>
  <si>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</si>
  <si>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</si>
  <si>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</si>
  <si>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</si>
  <si>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</si>
  <si>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</si>
  <si>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</si>
  <si>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</si>
  <si>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</si>
  <si>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</si>
  <si>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</si>
  <si>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</si>
  <si>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</si>
  <si>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</si>
  <si>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</si>
  <si>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</si>
  <si>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</si>
  <si>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</si>
  <si>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</si>
  <si>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</si>
  <si>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</si>
  <si>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</si>
  <si>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</si>
  <si>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</si>
  <si>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</si>
  <si>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</si>
  <si>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</si>
  <si>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</si>
  <si>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</si>
  <si>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</si>
  <si>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</si>
  <si>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</si>
  <si>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</si>
  <si>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</si>
  <si>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</si>
  <si>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</si>
  <si>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</si>
  <si>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</si>
  <si>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</si>
  <si>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</si>
  <si>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</si>
  <si>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</si>
  <si>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</si>
  <si>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</si>
  <si>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</si>
  <si>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</si>
  <si>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</si>
  <si>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</si>
  <si>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</si>
  <si>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</si>
  <si>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</si>
  <si>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</si>
  <si>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</si>
  <si>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</si>
  <si>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</si>
  <si>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</si>
  <si>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</si>
  <si>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</si>
  <si>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</si>
  <si>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</si>
  <si>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</si>
  <si>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</si>
  <si>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</si>
  <si>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</si>
  <si>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</si>
  <si>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</si>
  <si>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</si>
  <si>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</si>
  <si>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</si>
  <si>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</si>
  <si>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</si>
  <si>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</si>
  <si>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</si>
  <si>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</si>
  <si>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</si>
  <si>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</si>
  <si>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</si>
  <si>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</si>
  <si>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</si>
  <si>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</si>
  <si>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</si>
  <si>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</si>
  <si>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</si>
  <si>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</si>
  <si>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</si>
  <si>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</si>
  <si>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</si>
  <si>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</si>
  <si>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</si>
  <si>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</si>
  <si>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</si>
  <si>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</si>
  <si>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</si>
  <si>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</si>
  <si>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</si>
  <si>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</si>
  <si>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</si>
  <si>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</si>
  <si>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</si>
  <si>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</si>
  <si>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</si>
  <si>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</si>
  <si>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</si>
  <si>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</si>
  <si>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</si>
  <si>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</si>
  <si>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</si>
  <si>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</si>
  <si>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</si>
  <si>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</si>
  <si>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</si>
  <si>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</si>
  <si>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</si>
  <si>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</si>
  <si>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</si>
  <si>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</si>
  <si>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</si>
  <si>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</si>
  <si>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</si>
  <si>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</si>
  <si>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</si>
  <si>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</si>
  <si>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</si>
  <si>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</si>
  <si>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</si>
  <si>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</si>
  <si>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</si>
  <si>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</si>
  <si>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</si>
  <si>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</si>
  <si>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</si>
  <si>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</si>
  <si>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</si>
  <si>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</si>
  <si>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</si>
  <si>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</si>
  <si>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</si>
  <si>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</si>
  <si>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</si>
  <si>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</si>
  <si>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</si>
  <si>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</si>
  <si>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</si>
  <si>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</si>
  <si>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</si>
  <si>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</si>
  <si>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</si>
  <si>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</si>
  <si>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</si>
  <si>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</si>
  <si>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</si>
  <si>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</si>
  <si>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</si>
  <si>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</si>
  <si>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</si>
  <si>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</si>
  <si>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</si>
  <si>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</si>
  <si>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</si>
  <si>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</si>
  <si>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</si>
  <si>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</si>
  <si>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</si>
  <si>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</si>
  <si>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</si>
  <si>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</si>
  <si>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</si>
  <si>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</si>
  <si>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</si>
  <si>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</si>
  <si>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</si>
  <si>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</si>
  <si>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</si>
  <si>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</si>
  <si>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</si>
  <si>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</si>
  <si>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</si>
  <si>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</si>
  <si>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</si>
  <si>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</si>
  <si>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</si>
  <si>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</si>
  <si>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</si>
  <si>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</si>
  <si>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</si>
  <si>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</si>
  <si>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</si>
  <si>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</si>
  <si>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</si>
  <si>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</si>
  <si>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</si>
  <si>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</si>
  <si>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</si>
  <si>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</si>
  <si>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</si>
  <si>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</si>
  <si>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</si>
  <si>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</si>
  <si>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</si>
  <si>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</si>
  <si>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</si>
  <si>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</si>
  <si>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</si>
  <si>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</si>
  <si>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</si>
  <si>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</si>
  <si>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</si>
  <si>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</si>
  <si>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</si>
  <si>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</si>
  <si>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</si>
  <si>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</si>
  <si>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</si>
  <si>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</si>
  <si>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</si>
  <si>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</si>
  <si>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</si>
  <si>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</si>
  <si>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</si>
  <si>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</si>
  <si>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</si>
  <si>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</si>
  <si>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</si>
  <si>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</si>
  <si>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</si>
  <si>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</si>
  <si>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</si>
  <si>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</si>
  <si>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</si>
  <si>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</si>
  <si>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</si>
  <si>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</si>
  <si>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</si>
  <si>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</si>
  <si>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</si>
  <si>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</si>
  <si>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</si>
  <si>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</si>
  <si>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</si>
  <si>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</si>
  <si>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</si>
  <si>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</si>
  <si>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</si>
  <si>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</si>
  <si>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</si>
  <si>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</si>
  <si>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</si>
  <si>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</si>
  <si>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</si>
  <si>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</si>
  <si>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</si>
  <si>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</si>
  <si>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</si>
  <si>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</si>
  <si>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</si>
  <si>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</si>
  <si>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</si>
  <si>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</si>
  <si>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</si>
  <si>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</si>
  <si>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</si>
  <si>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</si>
  <si>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</si>
  <si>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</si>
  <si>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</si>
  <si>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</si>
  <si>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</si>
  <si>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</si>
  <si>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</si>
  <si>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</si>
  <si>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</si>
  <si>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</si>
  <si>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</si>
  <si>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</si>
  <si>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</si>
  <si>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</si>
  <si>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</si>
  <si>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</si>
  <si>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</si>
  <si>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</si>
  <si>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</si>
  <si>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</si>
  <si>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</si>
  <si>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</si>
  <si>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</si>
  <si>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</si>
  <si>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</si>
  <si>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</si>
  <si>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</si>
  <si>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</si>
  <si>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</si>
  <si>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</si>
  <si>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</si>
  <si>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</si>
  <si>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</si>
  <si>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</si>
  <si>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</si>
  <si>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</si>
  <si>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</si>
  <si>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</si>
  <si>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</si>
  <si>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</si>
  <si>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</si>
  <si>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</si>
  <si>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</si>
  <si>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</si>
  <si>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</si>
  <si>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</si>
  <si>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</si>
  <si>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</si>
  <si>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</si>
  <si>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</si>
  <si>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</si>
  <si>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</si>
  <si>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</si>
  <si>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</si>
  <si>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</si>
  <si>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</si>
  <si>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</si>
  <si>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</si>
  <si>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</si>
  <si>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</si>
  <si>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</si>
  <si>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</si>
  <si>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</si>
  <si>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</si>
  <si>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</si>
  <si>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</si>
  <si>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</si>
  <si>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</si>
  <si>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</si>
  <si>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</si>
  <si>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</si>
  <si>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</si>
  <si>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</si>
  <si>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</si>
  <si>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</si>
  <si>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</si>
  <si>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</si>
  <si>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</si>
  <si>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</si>
  <si>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</si>
  <si>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</si>
  <si>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</si>
  <si>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</si>
  <si>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</si>
  <si>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</si>
  <si>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</si>
  <si>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</si>
  <si>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</si>
  <si>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</si>
  <si>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</si>
  <si>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</si>
  <si>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</si>
  <si>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</si>
  <si>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</si>
  <si>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</si>
  <si>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</si>
  <si>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</si>
  <si>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</si>
  <si>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</si>
  <si>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</si>
  <si>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</si>
  <si>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</si>
  <si>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</si>
  <si>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</si>
  <si>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</si>
  <si>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</si>
  <si>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</si>
  <si>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</si>
  <si>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</si>
  <si>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</si>
  <si>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</si>
  <si>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</si>
  <si>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</si>
  <si>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</si>
  <si>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</si>
  <si>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</si>
  <si>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</si>
  <si>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</si>
  <si>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</si>
  <si>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</si>
  <si>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</si>
  <si>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</si>
  <si>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</si>
  <si>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</si>
  <si>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</si>
  <si>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</si>
  <si>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</si>
  <si>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</si>
  <si>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</si>
  <si>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</si>
  <si>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</si>
  <si>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</si>
  <si>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</si>
  <si>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</si>
  <si>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</si>
  <si>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</si>
  <si>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</si>
  <si>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</si>
  <si>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</si>
  <si>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</si>
  <si>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</si>
  <si>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</si>
  <si>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</si>
  <si>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</si>
  <si>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</si>
  <si>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</si>
  <si>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</si>
  <si>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</si>
  <si>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</si>
  <si>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</si>
  <si>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</si>
  <si>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</si>
  <si>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</si>
  <si>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</si>
  <si>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</si>
  <si>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</si>
  <si>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</si>
  <si>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</si>
  <si>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</si>
  <si>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</si>
  <si>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</si>
  <si>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</si>
  <si>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</si>
  <si>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</si>
  <si>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</si>
  <si>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</si>
  <si>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</si>
  <si>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</si>
  <si>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</si>
  <si>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</si>
  <si>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</si>
  <si>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</si>
  <si>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</si>
  <si>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</si>
  <si>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</si>
  <si>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</si>
  <si>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</si>
  <si>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</si>
  <si>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</si>
  <si>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</si>
  <si>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</si>
  <si>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</si>
  <si>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</si>
  <si>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</si>
  <si>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</si>
  <si>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</si>
  <si>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</si>
  <si>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</si>
  <si>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</si>
  <si>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</si>
  <si>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</si>
  <si>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</si>
  <si>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</si>
  <si>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</si>
  <si>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</si>
  <si>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</si>
  <si>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</si>
  <si>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</si>
  <si>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</si>
  <si>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</si>
  <si>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</si>
  <si>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</si>
  <si>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</si>
  <si>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</si>
  <si>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</si>
  <si>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</si>
  <si>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</si>
  <si>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</si>
  <si>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</si>
  <si>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</si>
  <si>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</si>
  <si>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</si>
  <si>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</si>
  <si>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</si>
  <si>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</si>
  <si>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</si>
  <si>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</si>
  <si>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</si>
  <si>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</si>
  <si>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</si>
  <si>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</si>
  <si>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</si>
  <si>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</si>
  <si>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</si>
  <si>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</si>
  <si>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</si>
  <si>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</si>
  <si>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</si>
  <si>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</si>
  <si>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</si>
  <si>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</si>
  <si>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</si>
  <si>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</si>
  <si>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</si>
  <si>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</si>
  <si>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</si>
  <si>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</si>
  <si>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</si>
  <si>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</si>
  <si>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</si>
  <si>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</si>
  <si>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</si>
  <si>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</si>
  <si>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</si>
  <si>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</si>
  <si>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</si>
  <si>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</si>
  <si>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</si>
  <si>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</si>
  <si>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</si>
  <si>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</si>
  <si>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</si>
  <si>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</si>
  <si>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</si>
  <si>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</si>
  <si>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</si>
  <si>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</si>
  <si>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</si>
  <si>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</si>
  <si>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</si>
  <si>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</si>
  <si>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</si>
  <si>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</si>
  <si>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</si>
  <si>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</si>
  <si>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</si>
  <si>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</si>
  <si>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</si>
  <si>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</si>
  <si>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</si>
  <si>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</si>
  <si>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</si>
  <si>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</si>
  <si>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</si>
  <si>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</si>
  <si>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</si>
  <si>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</si>
  <si>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</si>
  <si>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</si>
  <si>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</si>
  <si>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</si>
  <si>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</si>
  <si>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</si>
  <si>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</si>
  <si>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</si>
  <si>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</si>
  <si>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</si>
  <si>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</si>
  <si>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</si>
  <si>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</si>
  <si>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</si>
  <si>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</si>
  <si>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</si>
  <si>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</si>
  <si>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</si>
  <si>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</si>
  <si>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</si>
  <si>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</si>
  <si>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</si>
  <si>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</si>
  <si>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</si>
  <si>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</si>
  <si>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</si>
  <si>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</si>
  <si>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</si>
  <si>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</si>
  <si>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</si>
  <si>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</si>
  <si>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</si>
  <si>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</si>
  <si>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</si>
  <si>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</si>
  <si>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</si>
  <si>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</si>
  <si>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</si>
  <si>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</si>
  <si>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</si>
  <si>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</si>
  <si>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</si>
  <si>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</si>
  <si>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</si>
  <si>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</si>
  <si>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</si>
  <si>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</si>
  <si>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</si>
  <si>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</si>
  <si>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</si>
  <si>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</si>
  <si>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</si>
  <si>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</si>
  <si>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</si>
  <si>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</si>
  <si>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</si>
  <si>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</si>
  <si>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</si>
  <si>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</si>
  <si>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</si>
  <si>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</si>
  <si>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</si>
  <si>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</si>
  <si>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</si>
  <si>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</si>
  <si>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</si>
  <si>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</si>
  <si>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</si>
  <si>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</si>
  <si>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</si>
  <si>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</si>
  <si>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</si>
  <si>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</si>
  <si>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</si>
  <si>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</si>
  <si>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</si>
  <si>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</si>
  <si>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</si>
  <si>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</si>
  <si>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</si>
  <si>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</si>
  <si>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</si>
  <si>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</si>
  <si>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</si>
  <si>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</si>
  <si>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</si>
  <si>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</si>
  <si>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</si>
  <si>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</si>
  <si>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</si>
  <si>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</si>
  <si>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</si>
  <si>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</si>
  <si>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</si>
  <si>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</si>
  <si>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</si>
  <si>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</si>
  <si>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</si>
  <si>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</si>
  <si>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</si>
  <si>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</si>
  <si>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</si>
  <si>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</si>
  <si>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</si>
  <si>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</si>
  <si>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</si>
  <si>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</si>
  <si>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</si>
  <si>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</si>
  <si>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</si>
  <si>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</si>
  <si>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</si>
  <si>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</si>
  <si>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</si>
  <si>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</si>
  <si>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</si>
  <si>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</si>
  <si>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</si>
  <si>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</si>
  <si>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</si>
  <si>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</si>
  <si>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</si>
  <si>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</si>
  <si>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</si>
  <si>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</si>
  <si>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</si>
  <si>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</si>
  <si>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</si>
  <si>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</si>
  <si>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</si>
  <si>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</si>
  <si>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</si>
  <si>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</si>
  <si>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</si>
  <si>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</si>
  <si>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</si>
  <si>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</si>
  <si>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</si>
  <si>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</si>
  <si>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</si>
  <si>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</si>
  <si>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</si>
  <si>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</si>
  <si>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</si>
  <si>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</si>
  <si>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</si>
  <si>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</si>
  <si>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</si>
  <si>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</si>
  <si>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</si>
  <si>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</si>
  <si>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</si>
  <si>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</si>
  <si>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</si>
  <si>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</si>
  <si>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</si>
  <si>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</si>
  <si>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</si>
  <si>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</si>
  <si>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</si>
  <si>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</si>
  <si>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</si>
  <si>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</si>
  <si>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</si>
  <si>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</si>
  <si>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</si>
  <si>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</si>
  <si>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</si>
  <si>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</si>
  <si>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</si>
  <si>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</si>
  <si>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</si>
  <si>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</si>
  <si>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</si>
  <si>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</si>
  <si>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</si>
  <si>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</si>
  <si>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</si>
  <si>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</si>
  <si>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</si>
  <si>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</si>
  <si>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</si>
  <si>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</si>
  <si>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</si>
  <si>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</si>
  <si>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</si>
  <si>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</si>
  <si>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</si>
  <si>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</si>
  <si>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</si>
  <si>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</si>
  <si>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</si>
  <si>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</si>
  <si>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</si>
  <si>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</si>
  <si>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</si>
  <si>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</si>
  <si>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</si>
  <si>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</si>
  <si>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</si>
  <si>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</si>
  <si>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</si>
  <si>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</si>
  <si>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</si>
  <si>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</si>
  <si>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</si>
  <si>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</si>
  <si>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</si>
  <si>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</si>
  <si>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</si>
  <si>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</si>
  <si>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</si>
  <si>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</si>
  <si>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</si>
  <si>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</si>
  <si>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</si>
  <si>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</si>
  <si>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</si>
  <si>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</si>
  <si>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</si>
  <si>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</si>
  <si>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</si>
  <si>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</si>
  <si>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</si>
  <si>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</si>
  <si>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</si>
  <si>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</si>
  <si>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</si>
  <si>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</si>
  <si>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</si>
  <si>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</si>
  <si>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</si>
  <si>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</si>
  <si>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</si>
  <si>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</si>
  <si>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</si>
  <si>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</si>
  <si>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</si>
  <si>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</si>
  <si>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</si>
  <si>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</si>
  <si>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</si>
  <si>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</si>
  <si>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</si>
  <si>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</si>
  <si>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</si>
  <si>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</si>
  <si>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</si>
  <si>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</si>
  <si>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</si>
  <si>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</si>
  <si>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</si>
  <si>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</si>
  <si>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</si>
  <si>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</si>
  <si>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</si>
  <si>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</si>
  <si>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</si>
  <si>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</si>
  <si>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</si>
  <si>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</si>
  <si>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</si>
  <si>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</si>
  <si>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</si>
  <si>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</si>
  <si>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</si>
  <si>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</si>
  <si>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</si>
  <si>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</si>
  <si>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</si>
  <si>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</si>
  <si>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</si>
  <si>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</si>
  <si>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</si>
  <si>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</si>
  <si>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</si>
  <si>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</si>
  <si>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</si>
  <si>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</si>
  <si>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</si>
  <si>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</si>
  <si>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</si>
  <si>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</si>
  <si>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</si>
  <si>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</si>
  <si>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</si>
  <si>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</si>
  <si>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</si>
  <si>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</si>
  <si>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</si>
  <si>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</si>
  <si>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</si>
  <si>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</si>
  <si>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</si>
  <si>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</si>
  <si>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</si>
  <si>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</si>
  <si>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</si>
  <si>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</si>
  <si>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</si>
  <si>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</si>
  <si>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</si>
  <si>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</si>
  <si>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</si>
  <si>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</si>
  <si>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</si>
  <si>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</si>
  <si>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</si>
  <si>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</si>
  <si>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</si>
  <si>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</si>
  <si>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</si>
  <si>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</si>
  <si>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</si>
  <si>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</si>
  <si>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</si>
  <si>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</si>
  <si>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</si>
  <si>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</si>
  <si>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</si>
  <si>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</si>
  <si>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</si>
  <si>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</si>
  <si>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</si>
  <si>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</si>
  <si>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</si>
  <si>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</si>
  <si>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</si>
  <si>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</si>
  <si>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</si>
  <si>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</si>
  <si>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</si>
  <si>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</si>
  <si>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</si>
  <si>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</si>
  <si>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</si>
  <si>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</si>
  <si>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</si>
  <si>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</si>
  <si>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</si>
  <si>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</si>
  <si>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</si>
  <si>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</si>
  <si>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</si>
  <si>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</si>
  <si>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</si>
  <si>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</si>
  <si>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</si>
  <si>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</si>
  <si>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</si>
  <si>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</si>
  <si>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</si>
  <si>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</si>
  <si>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</si>
  <si>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</si>
  <si>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</si>
  <si>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</si>
  <si>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</si>
  <si>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</si>
  <si>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</si>
  <si>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</si>
  <si>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</si>
  <si>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</si>
  <si>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</si>
  <si>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</si>
  <si>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</si>
  <si>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</si>
  <si>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</si>
  <si>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</si>
  <si>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</si>
  <si>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</si>
  <si>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</si>
  <si>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</si>
  <si>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</si>
  <si>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</si>
  <si>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</si>
  <si>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</si>
  <si>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</si>
  <si>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</si>
  <si>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</si>
  <si>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</si>
  <si>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</si>
  <si>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</si>
  <si>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</si>
  <si>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</si>
  <si>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</si>
  <si>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</si>
  <si>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</si>
  <si>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</si>
  <si>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</si>
  <si>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</si>
  <si>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</si>
  <si>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</si>
  <si>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</si>
  <si>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</si>
  <si>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</si>
  <si>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</si>
  <si>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</si>
  <si>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</si>
  <si>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</si>
  <si>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</si>
  <si>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</si>
  <si>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</si>
  <si>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</si>
  <si>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</si>
  <si>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</si>
  <si>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</si>
  <si>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</si>
  <si>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</si>
  <si>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</si>
  <si>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</si>
  <si>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</si>
  <si>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</si>
  <si>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</si>
  <si>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</si>
  <si>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</si>
  <si>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</si>
  <si>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</si>
  <si>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</si>
  <si>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</si>
  <si>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</si>
  <si>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</si>
  <si>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</si>
  <si>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</si>
  <si>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</si>
  <si>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</si>
  <si>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</si>
  <si>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</si>
  <si>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</si>
  <si>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</si>
  <si>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</si>
  <si>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</si>
  <si>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</si>
  <si>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</si>
  <si>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</si>
  <si>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</si>
  <si>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</si>
  <si>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</si>
  <si>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</si>
  <si>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</si>
  <si>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</si>
  <si>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</si>
  <si>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</si>
  <si>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</si>
  <si>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</si>
  <si>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</si>
  <si>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</si>
  <si>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</si>
  <si>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</si>
  <si>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</si>
  <si>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</si>
  <si>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</si>
  <si>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</si>
  <si>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</si>
  <si>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</si>
  <si>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</si>
  <si>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</si>
  <si>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</si>
  <si>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</si>
  <si>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</si>
  <si>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</si>
  <si>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</si>
  <si>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</si>
  <si>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</si>
  <si>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</si>
  <si>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</si>
  <si>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</si>
  <si>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</si>
  <si>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</si>
  <si>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</si>
  <si>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</si>
  <si>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</si>
  <si>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</si>
  <si>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</si>
  <si>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</si>
  <si>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</si>
  <si>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</si>
  <si>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</si>
  <si>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</si>
  <si>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</si>
  <si>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</si>
  <si>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</si>
  <si>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</si>
  <si>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</si>
  <si>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</si>
  <si>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</si>
  <si>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</si>
  <si>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</si>
  <si>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</si>
  <si>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</si>
  <si>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</si>
  <si>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</si>
  <si>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</si>
  <si>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</si>
  <si>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</si>
  <si>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</si>
  <si>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</si>
  <si>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</si>
  <si>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</si>
  <si>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</si>
  <si>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</si>
  <si>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</si>
  <si>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</si>
  <si>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</si>
  <si>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</si>
  <si>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</si>
  <si>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</si>
  <si>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</si>
  <si>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</si>
  <si>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</si>
  <si>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</si>
  <si>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</si>
  <si>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</si>
  <si>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</si>
  <si>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</si>
  <si>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</si>
  <si>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</si>
  <si>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</si>
  <si>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</si>
  <si>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</si>
  <si>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</si>
  <si>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</si>
  <si>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</si>
  <si>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</si>
  <si>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</si>
  <si>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</si>
  <si>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</si>
  <si>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</si>
  <si>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</si>
  <si>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</si>
  <si>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</si>
  <si>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</si>
  <si>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</si>
  <si>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</si>
  <si>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</si>
  <si>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</si>
  <si>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</si>
  <si>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</si>
  <si>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</si>
  <si>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</si>
  <si>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</si>
  <si>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</si>
  <si>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</si>
  <si>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</si>
  <si>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</si>
  <si>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</si>
  <si>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</si>
  <si>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</si>
  <si>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</si>
  <si>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</si>
  <si>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</si>
  <si>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</si>
  <si>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</si>
  <si>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</si>
  <si>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</si>
  <si>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</si>
  <si>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</si>
  <si>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</si>
  <si>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</si>
  <si>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</si>
  <si>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</si>
  <si>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</si>
  <si>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</si>
  <si>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</si>
  <si>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</si>
  <si>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</si>
  <si>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</si>
  <si>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</si>
  <si>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</si>
  <si>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</si>
  <si>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</si>
  <si>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</si>
  <si>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</si>
  <si>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</si>
  <si>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</si>
  <si>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</si>
  <si>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</si>
  <si>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</si>
  <si>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</si>
  <si>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</si>
  <si>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</si>
  <si>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</si>
  <si>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</si>
  <si>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</si>
  <si>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</si>
  <si>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</si>
  <si>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</si>
  <si>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</si>
  <si>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</si>
  <si>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</si>
  <si>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</si>
  <si>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</si>
  <si>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</si>
  <si>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</si>
  <si>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</si>
  <si>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</si>
  <si>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</si>
  <si>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</si>
  <si>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</si>
  <si>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</si>
  <si>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</si>
  <si>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</si>
  <si>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</si>
  <si>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</si>
  <si>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</si>
  <si>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</si>
  <si>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</si>
  <si>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</si>
  <si>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</si>
  <si>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</si>
  <si>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</si>
  <si>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</si>
  <si>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</si>
  <si>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</si>
  <si>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</si>
  <si>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</si>
  <si>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</si>
  <si>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</si>
  <si>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</si>
  <si>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</si>
  <si>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</si>
  <si>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</si>
  <si>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</si>
  <si>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</si>
  <si>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</si>
  <si>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</si>
  <si>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</si>
  <si>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</si>
  <si>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</si>
  <si>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</si>
  <si>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</si>
  <si>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</si>
  <si>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</si>
  <si>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</si>
  <si>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</si>
  <si>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</si>
  <si>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</si>
  <si>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</si>
  <si>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</si>
  <si>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</si>
  <si>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</si>
  <si>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</si>
  <si>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</si>
  <si>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</si>
  <si>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</si>
  <si>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</si>
  <si>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</si>
  <si>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</si>
  <si>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</si>
  <si>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</si>
  <si>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</si>
  <si>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</si>
  <si>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</si>
  <si>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</si>
  <si>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</si>
  <si>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</si>
  <si>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</si>
  <si>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</si>
  <si>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</si>
  <si>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</si>
  <si>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</si>
  <si>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</si>
  <si>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</si>
  <si>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</si>
  <si>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</si>
  <si>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</si>
  <si>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</si>
  <si>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</si>
  <si>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</si>
  <si>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</si>
  <si>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</si>
  <si>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</si>
  <si>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</si>
  <si>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</si>
  <si>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</si>
  <si>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</si>
  <si>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</si>
  <si>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</si>
  <si>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</si>
  <si>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</si>
  <si>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</si>
  <si>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</si>
  <si>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</si>
  <si>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</si>
  <si>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</si>
  <si>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</si>
  <si>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</si>
  <si>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</si>
  <si>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</si>
  <si>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</si>
  <si>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</si>
  <si>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</si>
  <si>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</si>
  <si>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</si>
  <si>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</si>
  <si>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</si>
  <si>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</si>
  <si>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</si>
  <si>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</si>
  <si>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</si>
  <si>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</si>
  <si>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</si>
  <si>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</si>
  <si>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</si>
  <si>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</si>
  <si>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</si>
  <si>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</si>
  <si>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</si>
  <si>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</si>
  <si>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</si>
  <si>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</si>
  <si>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</si>
  <si>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</si>
  <si>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</si>
  <si>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</si>
  <si>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</si>
  <si>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</si>
  <si>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</si>
  <si>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</si>
  <si>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</si>
  <si>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</si>
  <si>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</si>
  <si>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</si>
  <si>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</si>
  <si>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</si>
  <si>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</si>
  <si>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</si>
  <si>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</si>
  <si>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</si>
  <si>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</si>
  <si>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</si>
  <si>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</si>
  <si>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</si>
  <si>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</si>
  <si>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</si>
  <si>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</si>
  <si>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</si>
  <si>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</si>
  <si>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</si>
  <si>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</si>
  <si>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</si>
  <si>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</si>
  <si>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</si>
  <si>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</si>
  <si>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</si>
  <si>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</si>
  <si>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</si>
  <si>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</si>
  <si>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</si>
  <si>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</si>
  <si>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</si>
  <si>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</si>
  <si>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</si>
  <si>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</si>
  <si>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</si>
  <si>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</si>
  <si>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</si>
  <si>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</si>
  <si>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</si>
  <si>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</si>
  <si>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</si>
  <si>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</si>
  <si>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</si>
  <si>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</si>
  <si>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</si>
  <si>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</si>
  <si>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</si>
  <si>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</si>
  <si>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</si>
  <si>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</si>
  <si>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</si>
  <si>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</si>
  <si>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</si>
  <si>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</si>
  <si>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</si>
  <si>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</si>
  <si>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</si>
  <si>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</si>
  <si>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</si>
  <si>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</si>
  <si>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</si>
  <si>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</si>
  <si>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</si>
  <si>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</si>
  <si>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</si>
  <si>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</si>
  <si>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</si>
  <si>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</si>
  <si>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</si>
  <si>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</si>
  <si>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</si>
  <si>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</si>
  <si>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</si>
  <si>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</si>
  <si>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</si>
  <si>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</si>
  <si>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</si>
  <si>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</si>
  <si>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</si>
  <si>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</si>
  <si>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</si>
  <si>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</si>
  <si>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</si>
  <si>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</si>
  <si>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</si>
  <si>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</si>
  <si>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</si>
  <si>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</si>
  <si>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</si>
  <si>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</si>
  <si>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</si>
  <si>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</si>
  <si>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</si>
  <si>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</si>
  <si>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</si>
  <si>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</si>
  <si>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</si>
  <si>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</si>
  <si>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</si>
  <si>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</si>
  <si>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</si>
  <si>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</si>
  <si>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</si>
  <si>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</si>
  <si>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</si>
  <si>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</si>
  <si>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</si>
  <si>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</si>
  <si>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</si>
  <si>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</si>
  <si>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</si>
  <si>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</si>
  <si>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</si>
  <si>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</si>
  <si>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</si>
  <si>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</si>
  <si>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</si>
  <si>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</si>
  <si>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</si>
  <si>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</si>
  <si>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</si>
  <si>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</si>
  <si>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</si>
  <si>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</si>
  <si>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</si>
  <si>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</si>
  <si>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</si>
  <si>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</si>
  <si>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</si>
  <si>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</si>
  <si>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</si>
  <si>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</si>
  <si>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</si>
  <si>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</si>
  <si>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</si>
  <si>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</si>
  <si>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</si>
  <si>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</si>
  <si>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</si>
  <si>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</si>
  <si>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</si>
  <si>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</si>
  <si>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</si>
  <si>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</si>
  <si>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</si>
  <si>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</si>
  <si>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</si>
  <si>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</si>
  <si>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</si>
  <si>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</si>
  <si>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</si>
  <si>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</si>
  <si>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</si>
  <si>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</si>
  <si>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</si>
  <si>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</si>
  <si>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</si>
  <si>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</si>
  <si>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</si>
  <si>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</si>
  <si>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</si>
  <si>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</si>
  <si>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</si>
  <si>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</si>
  <si>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</si>
  <si>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</si>
  <si>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</si>
  <si>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</si>
  <si>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</si>
  <si>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</si>
  <si>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</si>
  <si>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</si>
  <si>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</si>
  <si>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</si>
  <si>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</si>
  <si>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</si>
  <si>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</si>
  <si>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</si>
  <si>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</si>
  <si>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</si>
  <si>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</si>
  <si>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</si>
  <si>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</si>
  <si>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</si>
  <si>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</si>
  <si>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</si>
  <si>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</si>
  <si>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</si>
  <si>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</si>
  <si>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</si>
  <si>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</si>
  <si>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</si>
  <si>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</si>
  <si>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</si>
  <si>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</si>
  <si>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</si>
  <si>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</si>
  <si>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</si>
  <si>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</si>
  <si>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</si>
  <si>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</si>
  <si>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</si>
  <si>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</si>
  <si>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</si>
  <si>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</si>
  <si>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</si>
  <si>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</si>
  <si>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</si>
  <si>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</si>
  <si>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</si>
  <si>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</si>
  <si>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</si>
  <si>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</si>
  <si>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</si>
  <si>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</si>
  <si>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</si>
  <si>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</si>
  <si>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</si>
  <si>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</si>
  <si>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</si>
  <si>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</si>
  <si>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</si>
  <si>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</si>
  <si>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</si>
  <si>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</si>
  <si>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</si>
  <si>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</si>
  <si>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</si>
  <si>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</si>
  <si>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</si>
  <si>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</si>
  <si>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</si>
  <si>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</si>
  <si>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</si>
  <si>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</si>
  <si>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</si>
  <si>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</si>
  <si>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</si>
  <si>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</si>
  <si>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</si>
  <si>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</si>
  <si>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</si>
  <si>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</si>
  <si>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</si>
  <si>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</si>
  <si>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</si>
  <si>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</si>
  <si>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</si>
  <si>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</si>
  <si>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</si>
  <si>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</si>
  <si>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</si>
  <si>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</si>
  <si>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</si>
  <si>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</si>
  <si>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</si>
  <si>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</si>
  <si>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</si>
  <si>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</si>
  <si>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</si>
  <si>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</si>
  <si>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</si>
  <si>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</si>
  <si>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</si>
  <si>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</si>
  <si>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</si>
  <si>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</si>
  <si>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</si>
  <si>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</si>
  <si>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</si>
  <si>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</si>
  <si>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</si>
  <si>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</si>
  <si>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</si>
  <si>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</si>
  <si>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</si>
  <si>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</si>
  <si>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</si>
  <si>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</si>
  <si>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</si>
  <si>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</si>
  <si>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</si>
  <si>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</si>
  <si>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</si>
  <si>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</si>
  <si>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</si>
  <si>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</si>
  <si>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</si>
  <si>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</si>
  <si>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</si>
  <si>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</si>
  <si>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</si>
  <si>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</si>
  <si>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</si>
  <si>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</si>
  <si>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</si>
  <si>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</si>
  <si>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</si>
  <si>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</si>
  <si>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</si>
  <si>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</si>
  <si>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</si>
  <si>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</si>
  <si>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</si>
  <si>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</si>
  <si>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</si>
  <si>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</si>
  <si>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</si>
  <si>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</si>
  <si>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</si>
  <si>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</si>
  <si>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</si>
  <si>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</si>
  <si>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</si>
  <si>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</si>
  <si>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</si>
  <si>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</si>
  <si>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</si>
  <si>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</si>
  <si>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</si>
  <si>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</si>
  <si>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</si>
  <si>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</si>
  <si>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</si>
  <si>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</si>
  <si>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</si>
  <si>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</si>
  <si>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</si>
  <si>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</si>
  <si>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</si>
  <si>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</si>
  <si>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</si>
  <si>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</si>
  <si>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</si>
  <si>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</si>
  <si>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</si>
  <si>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</si>
  <si>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</si>
  <si>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</si>
  <si>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</si>
  <si>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</si>
  <si>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</si>
  <si>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</si>
  <si>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</si>
  <si>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</si>
  <si>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</si>
  <si>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</si>
  <si>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</si>
  <si>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</si>
  <si>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</si>
  <si>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</si>
  <si>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</si>
  <si>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</si>
  <si>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</si>
  <si>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</si>
  <si>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</si>
  <si>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</si>
  <si>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</si>
  <si>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</si>
  <si>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</si>
  <si>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</si>
  <si>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</si>
  <si>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</si>
  <si>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</si>
  <si>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</si>
  <si>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</si>
  <si>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</si>
  <si>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</si>
  <si>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</si>
  <si>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</si>
  <si>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</si>
  <si>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</si>
  <si>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</si>
  <si>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</si>
  <si>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</si>
  <si>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</si>
  <si>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</si>
  <si>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</si>
  <si>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</si>
  <si>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</si>
  <si>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</si>
  <si>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</si>
  <si>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</si>
  <si>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</si>
  <si>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</si>
  <si>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</si>
  <si>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</si>
  <si>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</si>
  <si>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</si>
  <si>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</si>
  <si>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</si>
  <si>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</si>
  <si>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</si>
  <si>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</si>
  <si>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</si>
  <si>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</si>
  <si>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</si>
  <si>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</si>
  <si>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</si>
  <si>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</si>
  <si>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</si>
  <si>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</si>
  <si>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</si>
  <si>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</si>
  <si>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</si>
  <si>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</si>
  <si>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</si>
  <si>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</si>
  <si>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</si>
  <si>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</si>
  <si>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</si>
  <si>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</si>
  <si>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</si>
  <si>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</si>
  <si>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</si>
  <si>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</si>
  <si>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</si>
  <si>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</si>
  <si>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</si>
  <si>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</si>
  <si>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</si>
  <si>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</si>
  <si>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</si>
  <si>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</si>
  <si>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</si>
  <si>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</si>
  <si>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</si>
  <si>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</si>
  <si>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</si>
  <si>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</si>
  <si>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</si>
  <si>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</si>
  <si>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</si>
  <si>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</si>
  <si>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</si>
  <si>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</si>
  <si>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</si>
  <si>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</si>
  <si>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</si>
  <si>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</si>
  <si>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</si>
  <si>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</si>
  <si>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</si>
  <si>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</si>
  <si>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</si>
  <si>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</si>
  <si>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</si>
  <si>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</si>
  <si>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</si>
  <si>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</si>
  <si>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</si>
  <si>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</si>
  <si>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</si>
  <si>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</si>
  <si>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</si>
  <si>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</si>
  <si>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</si>
  <si>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</si>
  <si>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</si>
  <si>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</si>
  <si>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</si>
  <si>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</si>
  <si>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</si>
  <si>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</si>
  <si>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</si>
  <si>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</si>
  <si>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</si>
  <si>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</si>
  <si>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</si>
  <si>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</si>
  <si>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</si>
  <si>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</si>
  <si>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</si>
  <si>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</si>
  <si>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</si>
  <si>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</si>
  <si>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</si>
  <si>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</si>
  <si>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</si>
  <si>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</si>
  <si>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</si>
  <si>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</si>
  <si>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</si>
  <si>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</si>
  <si>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</si>
  <si>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</si>
  <si>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</si>
  <si>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</si>
  <si>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</si>
  <si>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</si>
  <si>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</si>
  <si>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</si>
  <si>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</si>
  <si>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</si>
  <si>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</si>
  <si>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</si>
  <si>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</si>
  <si>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</si>
  <si>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</si>
  <si>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</si>
  <si>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</si>
  <si>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</si>
  <si>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</si>
  <si>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</si>
  <si>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</si>
  <si>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</si>
  <si>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</si>
  <si>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</si>
  <si>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</si>
  <si>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</si>
  <si>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</si>
  <si>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</si>
  <si>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</si>
  <si>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</si>
  <si>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</si>
  <si>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</si>
  <si>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</si>
  <si>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</si>
  <si>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</si>
  <si>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</si>
  <si>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</si>
  <si>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</si>
  <si>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</si>
  <si>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</si>
  <si>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</si>
  <si>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</si>
  <si>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</si>
  <si>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</si>
  <si>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</si>
  <si>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</si>
  <si>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</si>
  <si>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</si>
  <si>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</si>
  <si>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</si>
  <si>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</si>
  <si>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</si>
  <si>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</si>
  <si>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</si>
  <si>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</si>
  <si>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</si>
  <si>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</si>
  <si>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</si>
  <si>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</si>
  <si>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</si>
  <si>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</si>
  <si>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</si>
  <si>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</si>
  <si>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</si>
  <si>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</si>
  <si>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</si>
  <si>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</si>
  <si>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</si>
  <si>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</si>
  <si>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</si>
  <si>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</si>
  <si>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</si>
  <si>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</si>
  <si>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</si>
  <si>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</si>
  <si>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</si>
  <si>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</si>
  <si>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</si>
  <si>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</si>
  <si>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</si>
  <si>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</si>
  <si>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</si>
  <si>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</si>
  <si>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</si>
  <si>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</si>
  <si>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</si>
  <si>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</si>
  <si>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</si>
  <si>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</si>
  <si>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</si>
  <si>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</si>
  <si>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</si>
  <si>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</si>
  <si>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</si>
  <si>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</si>
  <si>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</si>
  <si>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</si>
  <si>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</si>
  <si>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</si>
  <si>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</si>
  <si>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</si>
  <si>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</si>
  <si>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</si>
  <si>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</si>
  <si>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</si>
  <si>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</si>
  <si>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</si>
  <si>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</si>
  <si>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</si>
  <si>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</si>
  <si>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</si>
  <si>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</si>
  <si>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</si>
  <si>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</si>
  <si>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</si>
  <si>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</si>
  <si>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</si>
  <si>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</si>
  <si>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</si>
  <si>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</si>
  <si>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</si>
  <si>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</si>
  <si>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</si>
  <si>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</si>
  <si>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</si>
  <si>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</si>
  <si>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</si>
  <si>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</si>
  <si>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</si>
  <si>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</si>
  <si>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</si>
  <si>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</si>
  <si>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</si>
  <si>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</si>
  <si>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</si>
  <si>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</si>
  <si>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</si>
  <si>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</si>
  <si>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</si>
  <si>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</si>
  <si>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</si>
  <si>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</si>
  <si>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</si>
  <si>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</si>
  <si>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</si>
  <si>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</si>
  <si>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</si>
  <si>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</si>
  <si>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</si>
  <si>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</si>
  <si>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</si>
  <si>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</si>
  <si>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</si>
  <si>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</si>
  <si>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</si>
  <si>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</si>
  <si>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</si>
  <si>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</si>
  <si>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</si>
  <si>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</si>
  <si>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</si>
  <si>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</si>
  <si>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</si>
  <si>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</si>
  <si>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</si>
  <si>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</si>
  <si>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</si>
  <si>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</si>
  <si>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</si>
  <si>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</si>
  <si>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</si>
  <si>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</si>
  <si>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</si>
  <si>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</si>
  <si>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</si>
  <si>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</si>
  <si>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</si>
  <si>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</si>
  <si>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</si>
  <si>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</si>
  <si>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</si>
  <si>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</si>
  <si>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</si>
  <si>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</si>
  <si>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</si>
  <si>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</si>
  <si>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</si>
  <si>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</si>
  <si>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</si>
  <si>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</si>
  <si>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</si>
  <si>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</si>
  <si>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</si>
  <si>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</si>
  <si>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</si>
  <si>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</si>
  <si>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</si>
  <si>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</si>
  <si>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</si>
  <si>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</si>
  <si>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</si>
  <si>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</si>
  <si>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</si>
  <si>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</si>
  <si>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</si>
  <si>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</si>
  <si>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</si>
  <si>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</si>
  <si>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</si>
  <si>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</si>
  <si>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</si>
  <si>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</si>
  <si>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</si>
  <si>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</si>
  <si>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</si>
  <si>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</si>
  <si>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</si>
  <si>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</si>
  <si>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</si>
  <si>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</si>
  <si>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</si>
  <si>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</si>
  <si>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</si>
  <si>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</si>
  <si>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</si>
  <si>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</si>
  <si>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</si>
  <si>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</si>
  <si>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</si>
  <si>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</si>
  <si>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</si>
  <si>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</si>
  <si>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</si>
  <si>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</si>
  <si>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</si>
  <si>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</si>
  <si>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</si>
  <si>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</si>
  <si>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</si>
  <si>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</si>
  <si>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</si>
  <si>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</si>
  <si>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</si>
  <si>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</si>
  <si>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</si>
  <si>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</si>
  <si>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</si>
  <si>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</si>
  <si>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</si>
  <si>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</si>
  <si>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</si>
  <si>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</si>
  <si>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</si>
  <si>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</si>
  <si>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</si>
  <si>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</si>
  <si>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</si>
  <si>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</si>
  <si>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</si>
  <si>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</si>
  <si>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</si>
  <si>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</si>
  <si>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</si>
  <si>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</si>
  <si>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</si>
  <si>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</si>
  <si>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</si>
  <si>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</si>
  <si>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</si>
  <si>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</si>
  <si>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</si>
  <si>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</si>
  <si>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</si>
  <si>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</si>
  <si>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</si>
  <si>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</si>
  <si>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</si>
  <si>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</si>
  <si>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</si>
  <si>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</si>
  <si>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</si>
  <si>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</si>
  <si>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</si>
  <si>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</si>
  <si>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</si>
  <si>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</si>
  <si>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</si>
  <si>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</si>
  <si>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</si>
  <si>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</si>
  <si>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</si>
  <si>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</si>
  <si>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</si>
  <si>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</si>
  <si>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</si>
  <si>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</si>
  <si>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</si>
  <si>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</si>
  <si>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</si>
  <si>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</si>
  <si>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</si>
  <si>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</si>
  <si>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</si>
  <si>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</si>
  <si>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</si>
  <si>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</si>
  <si>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</si>
  <si>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</si>
  <si>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</si>
  <si>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</si>
  <si>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</si>
  <si>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</si>
  <si>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</si>
  <si>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</si>
  <si>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</si>
  <si>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</si>
  <si>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</si>
  <si>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</si>
  <si>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</si>
  <si>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</si>
  <si>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</si>
  <si>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</si>
  <si>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</si>
  <si>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</si>
  <si>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</si>
  <si>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</si>
  <si>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</si>
  <si>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</si>
  <si>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</si>
  <si>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</si>
  <si>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</si>
  <si>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</si>
  <si>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</si>
  <si>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</si>
  <si>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</si>
  <si>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</si>
  <si>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</si>
  <si>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</si>
  <si>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</si>
  <si>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</si>
  <si>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</si>
  <si>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</si>
  <si>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</si>
  <si>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</si>
  <si>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</si>
  <si>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</si>
  <si>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</si>
  <si>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</si>
  <si>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</si>
  <si>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</si>
  <si>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</si>
  <si>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</si>
  <si>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</si>
  <si>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</si>
  <si>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</si>
  <si>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</si>
  <si>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</si>
  <si>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</si>
  <si>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</si>
  <si>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</si>
  <si>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</si>
  <si>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</si>
  <si>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</si>
  <si>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</si>
  <si>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</si>
  <si>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</si>
  <si>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</si>
  <si>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</si>
  <si>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</si>
  <si>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</si>
  <si>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</si>
  <si>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</si>
  <si>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</si>
  <si>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</si>
  <si>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</si>
  <si>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</si>
  <si>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</si>
  <si>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</si>
  <si>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</si>
  <si>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</si>
  <si>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</si>
  <si>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</si>
  <si>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</si>
  <si>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</si>
  <si>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</si>
  <si>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</si>
  <si>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</si>
  <si>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</si>
  <si>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</si>
  <si>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</si>
  <si>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</si>
  <si>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</si>
  <si>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</si>
  <si>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</si>
  <si>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</si>
  <si>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</si>
  <si>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</si>
  <si>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</si>
  <si>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</si>
  <si>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</si>
  <si>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</si>
  <si>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</si>
  <si>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</si>
  <si>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</si>
  <si>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</si>
  <si>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</si>
  <si>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</si>
  <si>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</si>
  <si>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</si>
  <si>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</si>
  <si>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</si>
  <si>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</si>
  <si>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</si>
  <si>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</si>
  <si>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</si>
  <si>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</si>
  <si>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</si>
  <si>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</si>
  <si>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</si>
  <si>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</si>
  <si>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</si>
  <si>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</si>
  <si>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</si>
  <si>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</si>
  <si>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</si>
  <si>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</si>
  <si>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</si>
  <si>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</si>
  <si>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</si>
  <si>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</si>
  <si>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</si>
  <si>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</si>
  <si>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</si>
  <si>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</si>
  <si>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</si>
  <si>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</si>
  <si>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</si>
  <si>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</si>
  <si>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</si>
  <si>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</si>
  <si>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</si>
  <si>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</si>
  <si>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</si>
  <si>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</si>
  <si>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</si>
  <si>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</si>
  <si>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</si>
  <si>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</si>
  <si>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</si>
  <si>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</si>
  <si>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</si>
  <si>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</si>
  <si>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</si>
  <si>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</si>
  <si>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</si>
  <si>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</si>
  <si>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</si>
  <si>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</si>
  <si>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</si>
  <si>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</si>
  <si>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</si>
  <si>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</si>
  <si>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</si>
  <si>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</si>
  <si>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</si>
  <si>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</si>
  <si>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</si>
  <si>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</si>
  <si>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</si>
  <si>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</si>
  <si>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</si>
  <si>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</si>
  <si>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</si>
  <si>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</si>
  <si>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</si>
  <si>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</si>
  <si>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</si>
  <si>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</si>
  <si>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</si>
  <si>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</si>
  <si>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</si>
  <si>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</si>
  <si>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</si>
  <si>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</si>
  <si>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</si>
  <si>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</si>
  <si>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</si>
  <si>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</si>
  <si>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</si>
  <si>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</si>
  <si>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</si>
  <si>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</si>
  <si>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</si>
  <si>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</si>
  <si>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</si>
  <si>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</si>
  <si>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</si>
  <si>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</si>
  <si>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</si>
  <si>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</si>
  <si>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</si>
  <si>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</si>
  <si>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</si>
  <si>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</si>
  <si>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</si>
  <si>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</si>
  <si>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</si>
  <si>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</si>
  <si>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</si>
  <si>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</si>
  <si>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</si>
  <si>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</si>
  <si>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</si>
  <si>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</si>
  <si>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</si>
  <si>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</si>
  <si>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</si>
  <si>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</si>
  <si>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</si>
  <si>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</si>
  <si>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</si>
  <si>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</si>
  <si>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</si>
  <si>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</si>
  <si>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</si>
  <si>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</si>
  <si>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</si>
  <si>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</si>
  <si>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</si>
  <si>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</si>
  <si>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</si>
  <si>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</si>
  <si>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</si>
  <si>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</si>
  <si>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</si>
  <si>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</si>
  <si>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</si>
  <si>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</si>
  <si>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</si>
  <si>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</si>
  <si>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</si>
  <si>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</si>
  <si>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</si>
  <si>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</si>
  <si>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</si>
  <si>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</si>
  <si>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</si>
  <si>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</si>
  <si>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</si>
  <si>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</si>
  <si>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</si>
  <si>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</si>
  <si>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</si>
  <si>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</si>
  <si>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</si>
  <si>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</si>
  <si>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</si>
  <si>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</si>
  <si>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</si>
  <si>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</si>
  <si>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</si>
  <si>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</si>
  <si>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</si>
  <si>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</si>
  <si>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</si>
  <si>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</si>
  <si>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</si>
  <si>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</si>
  <si>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</si>
  <si>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</si>
  <si>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</si>
  <si>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</si>
  <si>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</si>
  <si>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</si>
  <si>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</si>
  <si>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</si>
  <si>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</si>
  <si>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</si>
  <si>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</si>
  <si>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</si>
  <si>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</si>
  <si>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</si>
  <si>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</si>
  <si>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</si>
  <si>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</si>
  <si>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</si>
  <si>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</si>
  <si>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</si>
  <si>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</si>
  <si>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</si>
  <si>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</si>
  <si>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</si>
  <si>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</si>
  <si>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</si>
  <si>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</si>
  <si>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</si>
  <si>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</si>
  <si>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</si>
  <si>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</si>
  <si>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</si>
  <si>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</si>
  <si>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</si>
  <si>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</si>
  <si>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</si>
  <si>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</si>
  <si>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</si>
  <si>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</si>
  <si>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</si>
  <si>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</si>
  <si>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</si>
  <si>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</si>
  <si>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</si>
  <si>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</si>
  <si>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</si>
  <si>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</si>
  <si>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</si>
  <si>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</si>
  <si>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</si>
  <si>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</si>
  <si>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</si>
  <si>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</si>
  <si>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</si>
  <si>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</si>
  <si>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</si>
  <si>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</si>
  <si>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</si>
  <si>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</si>
  <si>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</si>
  <si>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</si>
  <si>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</si>
  <si>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</si>
  <si>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</si>
  <si>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</si>
  <si>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</si>
  <si>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</si>
  <si>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</si>
  <si>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</si>
  <si>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</si>
  <si>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</si>
  <si>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</si>
  <si>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</si>
  <si>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</si>
  <si>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</si>
  <si>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</si>
  <si>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</si>
  <si>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</si>
  <si>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</si>
  <si>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</si>
  <si>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</si>
  <si>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</si>
  <si>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</si>
  <si>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</si>
  <si>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</si>
  <si>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</si>
  <si>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</si>
  <si>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</si>
  <si>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</si>
  <si>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</si>
  <si>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</si>
  <si>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</si>
  <si>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</si>
  <si>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</si>
  <si>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</si>
  <si>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</si>
  <si>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</si>
  <si>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</si>
  <si>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</si>
  <si>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</si>
  <si>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</si>
  <si>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</si>
  <si>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</si>
  <si>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</si>
  <si>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</si>
  <si>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</si>
  <si>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</si>
  <si>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</si>
  <si>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</si>
  <si>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</si>
  <si>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</si>
  <si>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</si>
  <si>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</si>
  <si>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</si>
  <si>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</si>
  <si>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</si>
  <si>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</si>
  <si>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</si>
  <si>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</si>
  <si>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</si>
  <si>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</si>
  <si>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</si>
  <si>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</si>
  <si>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</si>
  <si>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</si>
  <si>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</si>
  <si>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</si>
  <si>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</si>
  <si>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</si>
  <si>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</si>
  <si>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</si>
  <si>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</si>
  <si>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</si>
  <si>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</si>
  <si>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</si>
  <si>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</si>
  <si>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</si>
  <si>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</si>
  <si>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</si>
  <si>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</si>
  <si>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</si>
  <si>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</si>
  <si>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</si>
  <si>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</si>
  <si>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</si>
  <si>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</si>
  <si>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</si>
  <si>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</si>
  <si>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</si>
  <si>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</si>
  <si>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</si>
  <si>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</si>
  <si>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</si>
  <si>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</si>
  <si>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</si>
  <si>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</si>
  <si>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</si>
  <si>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</si>
  <si>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</si>
  <si>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</si>
  <si>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</si>
  <si>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</si>
  <si>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</si>
  <si>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</si>
  <si>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</si>
  <si>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</si>
  <si>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</si>
  <si>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</si>
  <si>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</si>
  <si>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</si>
  <si>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</si>
  <si>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</si>
  <si>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</si>
  <si>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</si>
  <si>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</si>
  <si>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</si>
  <si>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</si>
  <si>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</si>
  <si>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</si>
  <si>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</si>
  <si>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</si>
  <si>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</si>
  <si>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</si>
  <si>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</si>
  <si>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</si>
  <si>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</si>
  <si>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</si>
  <si>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</si>
  <si>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</si>
  <si>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</si>
  <si>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</si>
  <si>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</si>
  <si>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</si>
  <si>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</si>
  <si>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</si>
  <si>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</si>
  <si>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</si>
  <si>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</si>
  <si>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</si>
  <si>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</si>
  <si>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</si>
  <si>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</si>
  <si>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</si>
  <si>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</si>
  <si>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</si>
  <si>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</si>
  <si>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</si>
  <si>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</si>
  <si>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</si>
  <si>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</si>
  <si>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</si>
  <si>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</si>
  <si>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</si>
  <si>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</si>
  <si>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</si>
  <si>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</si>
  <si>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</si>
  <si>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</si>
  <si>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</si>
  <si>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</si>
  <si>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</si>
  <si>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</si>
  <si>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</si>
  <si>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</si>
  <si>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</si>
  <si>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</si>
  <si>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</si>
  <si>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</si>
  <si>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</si>
  <si>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</si>
  <si>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</si>
  <si>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</si>
  <si>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</si>
  <si>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</si>
  <si>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</si>
  <si>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</si>
  <si>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</si>
  <si>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</si>
  <si>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</si>
  <si>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</si>
  <si>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</si>
  <si>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</si>
  <si>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</si>
  <si>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</si>
  <si>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</si>
  <si>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</si>
  <si>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</si>
  <si>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</si>
  <si>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</si>
  <si>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</si>
  <si>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</si>
  <si>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</si>
  <si>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</si>
  <si>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</si>
  <si>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</si>
  <si>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</si>
  <si>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</si>
  <si>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</si>
  <si>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</si>
  <si>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</si>
  <si>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</si>
  <si>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</si>
  <si>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</si>
  <si>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</si>
  <si>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</si>
  <si>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</si>
  <si>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</si>
  <si>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</si>
  <si>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</si>
  <si>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</si>
  <si>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</si>
  <si>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</si>
  <si>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</si>
  <si>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</si>
  <si>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</si>
  <si>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</si>
  <si>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</si>
  <si>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</si>
  <si>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</si>
  <si>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</si>
  <si>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</si>
  <si>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</si>
  <si>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</si>
  <si>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</si>
  <si>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</si>
  <si>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</si>
  <si>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</si>
  <si>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</si>
  <si>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</si>
  <si>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</si>
  <si>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</si>
  <si>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</si>
  <si>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</si>
  <si>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</si>
  <si>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</si>
  <si>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</si>
  <si>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</si>
  <si>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</si>
  <si>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</si>
  <si>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</si>
  <si>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</si>
  <si>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</si>
  <si>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</si>
  <si>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</si>
  <si>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</si>
  <si>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</si>
  <si>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</si>
  <si>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</si>
  <si>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</si>
  <si>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</si>
  <si>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</si>
  <si>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</si>
  <si>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</si>
  <si>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</si>
  <si>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</si>
  <si>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</si>
  <si>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</si>
  <si>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</si>
  <si>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</si>
  <si>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</si>
  <si>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</si>
  <si>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</si>
  <si>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</si>
  <si>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</si>
  <si>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</si>
  <si>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</si>
  <si>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</si>
  <si>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</si>
  <si>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</si>
  <si>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</si>
  <si>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</si>
  <si>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</si>
  <si>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</si>
  <si>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</si>
  <si>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</si>
  <si>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</si>
  <si>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</si>
  <si>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</si>
  <si>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</si>
  <si>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</si>
  <si>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</si>
  <si>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</si>
  <si>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</si>
  <si>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</si>
  <si>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</si>
  <si>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</si>
  <si>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</si>
  <si>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</si>
  <si>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</si>
  <si>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</si>
  <si>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</si>
  <si>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</si>
  <si>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</si>
  <si>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</si>
  <si>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</si>
  <si>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</si>
  <si>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</si>
  <si>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</si>
  <si>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</si>
  <si>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</si>
  <si>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</si>
  <si>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</si>
  <si>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</si>
  <si>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</si>
  <si>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</si>
  <si>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</si>
  <si>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</si>
  <si>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</si>
  <si>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</si>
  <si>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</si>
  <si>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</si>
  <si>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</si>
  <si>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</si>
  <si>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</si>
  <si>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</si>
  <si>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</si>
  <si>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</si>
  <si>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</si>
  <si>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</si>
  <si>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</si>
  <si>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</si>
  <si>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</si>
  <si>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</si>
  <si>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</si>
  <si>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</si>
  <si>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</si>
  <si>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</si>
  <si>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</si>
  <si>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</si>
  <si>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</si>
  <si>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</si>
  <si>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</si>
  <si>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</si>
  <si>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</si>
  <si>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</si>
  <si>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</si>
  <si>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</si>
  <si>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</si>
  <si>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</si>
  <si>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</si>
  <si>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</si>
  <si>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</si>
  <si>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</si>
  <si>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</si>
  <si>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</si>
  <si>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</si>
  <si>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</si>
  <si>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</si>
  <si>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</si>
  <si>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</si>
  <si>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</si>
  <si>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</si>
  <si>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</si>
  <si>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</si>
  <si>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</si>
  <si>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</si>
  <si>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</si>
  <si>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</si>
  <si>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</si>
  <si>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</si>
  <si>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</si>
  <si>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</si>
  <si>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</si>
  <si>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</si>
  <si>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</si>
  <si>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</si>
  <si>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</si>
  <si>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</si>
  <si>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</si>
  <si>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</si>
  <si>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</si>
  <si>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</si>
  <si>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</si>
  <si>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</si>
  <si>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</si>
  <si>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</si>
  <si>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</si>
  <si>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</si>
  <si>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</si>
  <si>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</si>
  <si>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</si>
  <si>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</si>
  <si>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</si>
  <si>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</si>
  <si>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</si>
  <si>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</si>
  <si>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</si>
  <si>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</si>
  <si>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</si>
  <si>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</si>
  <si>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</si>
  <si>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</si>
  <si>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</si>
  <si>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</si>
  <si>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</si>
  <si>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</si>
  <si>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</si>
  <si>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</si>
  <si>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</si>
  <si>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</si>
  <si>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</si>
  <si>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</si>
  <si>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</si>
  <si>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</si>
  <si>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</si>
  <si>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</si>
  <si>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</si>
  <si>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</si>
  <si>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</si>
  <si>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</si>
  <si>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</si>
  <si>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</si>
  <si>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</si>
  <si>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</si>
  <si>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</si>
  <si>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</si>
  <si>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</si>
  <si>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</si>
  <si>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</si>
  <si>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</si>
  <si>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</si>
  <si>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</si>
  <si>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</si>
  <si>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</si>
  <si>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</si>
  <si>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</si>
  <si>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</si>
  <si>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</si>
  <si>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</si>
  <si>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</si>
  <si>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</si>
  <si>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</si>
  <si>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</si>
  <si>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</si>
  <si>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</si>
  <si>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</si>
  <si>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</si>
  <si>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</si>
  <si>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</si>
  <si>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</si>
  <si>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</si>
  <si>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</si>
  <si>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</si>
  <si>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</si>
  <si>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</si>
  <si>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</si>
  <si>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</si>
  <si>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</si>
  <si>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</si>
  <si>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</si>
  <si>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</si>
  <si>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</si>
  <si>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</si>
  <si>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</si>
  <si>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</si>
  <si>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</si>
  <si>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</si>
  <si>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</si>
  <si>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</si>
  <si>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</si>
  <si>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</si>
  <si>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</si>
  <si>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</si>
  <si>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</si>
  <si>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</si>
  <si>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</si>
  <si>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</si>
  <si>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</si>
  <si>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</si>
  <si>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</si>
  <si>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</si>
  <si>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</si>
  <si>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</si>
  <si>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</si>
  <si>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</si>
  <si>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</si>
  <si>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</si>
  <si>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</si>
  <si>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</si>
  <si>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</si>
  <si>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</si>
  <si>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</si>
  <si>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</si>
  <si>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</si>
  <si>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</si>
  <si>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</si>
  <si>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</si>
  <si>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</si>
  <si>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</si>
  <si>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</si>
  <si>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</si>
  <si>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</si>
  <si>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</si>
  <si>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</si>
  <si>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</si>
  <si>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</si>
  <si>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</si>
  <si>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</si>
  <si>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</si>
  <si>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</si>
  <si>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</si>
  <si>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</si>
  <si>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</si>
  <si>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</si>
  <si>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</si>
  <si>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</si>
  <si>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</si>
  <si>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</si>
  <si>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</si>
  <si>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</si>
  <si>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</si>
  <si>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</si>
  <si>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</si>
  <si>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</si>
  <si>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</si>
  <si>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</si>
  <si>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</si>
  <si>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</si>
  <si>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</si>
  <si>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</si>
  <si>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</si>
  <si>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</si>
  <si>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</si>
  <si>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</si>
  <si>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</si>
  <si>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</si>
  <si>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</si>
  <si>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</si>
  <si>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</si>
  <si>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</si>
  <si>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</si>
  <si>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</si>
  <si>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</si>
  <si>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</si>
  <si>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</si>
  <si>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</si>
  <si>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</si>
  <si>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</si>
  <si>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</si>
  <si>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</si>
  <si>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</si>
  <si>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</si>
  <si>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</si>
  <si>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</si>
  <si>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</si>
  <si>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</si>
  <si>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</si>
  <si>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</si>
  <si>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</si>
  <si>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</si>
  <si>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</si>
  <si>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</si>
  <si>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</si>
  <si>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</si>
  <si>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</si>
  <si>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</si>
  <si>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</si>
  <si>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</si>
  <si>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</si>
  <si>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</si>
  <si>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</si>
  <si>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</si>
  <si>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</si>
  <si>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</si>
  <si>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</si>
  <si>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</si>
  <si>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</si>
  <si>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</si>
  <si>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</si>
  <si>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</si>
  <si>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</si>
  <si>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</si>
  <si>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</si>
  <si>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</si>
  <si>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</si>
  <si>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</si>
  <si>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</si>
  <si>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</si>
  <si>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</si>
  <si>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</si>
  <si>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</si>
  <si>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</si>
  <si>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</si>
  <si>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</si>
  <si>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</si>
  <si>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</si>
  <si>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</si>
  <si>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</si>
  <si>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</si>
  <si>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</si>
  <si>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</si>
  <si>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</si>
  <si>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</si>
  <si>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</si>
  <si>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</si>
  <si>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</si>
  <si>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</si>
  <si>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</si>
  <si>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</si>
  <si>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</si>
  <si>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</si>
  <si>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</si>
  <si>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</si>
  <si>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</si>
  <si>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</si>
  <si>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</si>
  <si>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</si>
  <si>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</si>
  <si>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</si>
  <si>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</si>
  <si>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</si>
  <si>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</si>
  <si>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</si>
  <si>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</si>
  <si>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</si>
  <si>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</si>
  <si>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</si>
  <si>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</si>
  <si>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</si>
  <si>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</si>
  <si>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</si>
  <si>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</si>
  <si>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</si>
  <si>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</si>
  <si>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</si>
  <si>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</si>
  <si>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</si>
  <si>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</si>
  <si>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</si>
  <si>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</si>
  <si>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</si>
  <si>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</si>
  <si>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</si>
  <si>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</si>
  <si>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</si>
  <si>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</si>
  <si>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</si>
  <si>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</si>
  <si>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</si>
  <si>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</si>
  <si>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</si>
  <si>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</si>
  <si>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</si>
  <si>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</si>
  <si>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</si>
  <si>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</si>
  <si>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</si>
  <si>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</si>
  <si>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</si>
  <si>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</si>
  <si>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</si>
  <si>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</si>
  <si>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</si>
  <si>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</si>
  <si>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</si>
  <si>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</si>
  <si>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</si>
  <si>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</si>
  <si>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</si>
  <si>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</si>
  <si>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</si>
  <si>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</si>
  <si>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</si>
  <si>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</si>
  <si>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</si>
  <si>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</si>
  <si>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</si>
  <si>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</si>
  <si>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</si>
  <si>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</si>
  <si>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</si>
  <si>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</si>
  <si>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</si>
  <si>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</si>
  <si>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</si>
  <si>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</si>
  <si>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</si>
  <si>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</si>
  <si>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</si>
  <si>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</si>
  <si>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</si>
  <si>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</si>
  <si>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</si>
  <si>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</si>
  <si>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</si>
  <si>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</si>
  <si>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</si>
  <si>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</si>
  <si>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</si>
  <si>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</si>
  <si>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</si>
  <si>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</si>
  <si>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</si>
  <si>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</si>
  <si>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</si>
  <si>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</si>
  <si>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</si>
  <si>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</si>
  <si>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</si>
  <si>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</si>
  <si>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</si>
  <si>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</si>
  <si>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</si>
  <si>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</si>
  <si>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</si>
  <si>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</si>
  <si>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</si>
  <si>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</si>
  <si>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</si>
  <si>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</si>
  <si>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</si>
  <si>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</si>
  <si>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</si>
  <si>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</si>
  <si>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</si>
  <si>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</si>
  <si>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</si>
  <si>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</si>
  <si>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</si>
  <si>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</si>
  <si>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</si>
  <si>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</si>
  <si>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</si>
  <si>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</si>
  <si>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</si>
  <si>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</si>
  <si>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</si>
  <si>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</si>
  <si>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</si>
  <si>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</si>
  <si>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</si>
  <si>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</si>
  <si>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</si>
  <si>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</si>
  <si>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</si>
  <si>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</si>
  <si>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</si>
  <si>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</si>
  <si>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</si>
  <si>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</si>
  <si>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</si>
  <si>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</si>
  <si>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</si>
  <si>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</si>
  <si>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</si>
  <si>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</si>
  <si>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</si>
  <si>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</si>
  <si>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</si>
  <si>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</si>
  <si>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</si>
  <si>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</si>
  <si>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</si>
  <si>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</si>
  <si>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</si>
  <si>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</si>
  <si>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</si>
  <si>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</si>
  <si>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</si>
  <si>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</si>
  <si>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</si>
  <si>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</si>
  <si>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</si>
  <si>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</si>
  <si>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</si>
  <si>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</si>
  <si>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</si>
  <si>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</si>
  <si>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</si>
  <si>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</si>
  <si>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</si>
  <si>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</si>
  <si>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</si>
  <si>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</si>
  <si>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</si>
  <si>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</si>
  <si>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</si>
  <si>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</si>
  <si>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</si>
  <si>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</si>
  <si>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</si>
  <si>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</si>
  <si>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</si>
  <si>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</si>
  <si>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</si>
  <si>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</si>
  <si>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</si>
  <si>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</si>
  <si>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</si>
  <si>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</si>
  <si>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</si>
  <si>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</si>
  <si>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</si>
  <si>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</si>
  <si>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</si>
  <si>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</si>
  <si>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</si>
  <si>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</si>
  <si>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</si>
  <si>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</si>
  <si>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</si>
  <si>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</si>
  <si>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</si>
  <si>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</si>
  <si>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</si>
  <si>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</si>
  <si>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</si>
  <si>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</si>
  <si>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</si>
  <si>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</si>
  <si>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</si>
  <si>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</si>
  <si>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</si>
  <si>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</si>
  <si>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</si>
  <si>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</si>
  <si>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</si>
  <si>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</si>
  <si>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</si>
  <si>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</si>
  <si>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</si>
  <si>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</si>
  <si>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</si>
  <si>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</si>
  <si>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</si>
  <si>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</si>
  <si>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</si>
  <si>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</si>
  <si>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</si>
  <si>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</si>
  <si>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</si>
  <si>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</si>
  <si>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</si>
  <si>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</si>
  <si>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</si>
  <si>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</si>
  <si>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</si>
  <si>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</si>
  <si>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</si>
  <si>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</si>
  <si>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</si>
  <si>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</si>
  <si>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</si>
  <si>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</si>
  <si>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</si>
  <si>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</si>
  <si>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</si>
  <si>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</si>
  <si>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</si>
  <si>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</si>
  <si>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</si>
  <si>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</si>
  <si>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</si>
  <si>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</si>
  <si>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</si>
  <si>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</si>
  <si>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</si>
  <si>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</si>
  <si>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</si>
  <si>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</si>
  <si>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</si>
  <si>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</si>
  <si>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</si>
  <si>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</si>
  <si>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</si>
  <si>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</si>
  <si>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</si>
  <si>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</si>
  <si>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</si>
  <si>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</si>
  <si>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</si>
  <si>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</si>
  <si>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</si>
  <si>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</si>
  <si>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</si>
  <si>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</si>
  <si>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</si>
  <si>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</si>
  <si>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</si>
  <si>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</si>
  <si>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</si>
  <si>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</si>
  <si>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</si>
  <si>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</si>
  <si>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</si>
  <si>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</si>
  <si>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</si>
  <si>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</si>
  <si>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</si>
  <si>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</si>
  <si>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</si>
  <si>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</si>
  <si>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</si>
  <si>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</si>
  <si>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</si>
  <si>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</si>
  <si>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</si>
  <si>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</si>
  <si>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</si>
  <si>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</si>
  <si>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</si>
  <si>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</si>
  <si>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</si>
  <si>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</si>
  <si>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</si>
  <si>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</si>
  <si>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</si>
  <si>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</si>
  <si>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</si>
  <si>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</si>
  <si>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</si>
  <si>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</si>
  <si>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</si>
  <si>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</si>
  <si>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</si>
  <si>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</si>
  <si>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</si>
  <si>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</si>
  <si>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</si>
  <si>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</si>
  <si>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</si>
  <si>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</si>
  <si>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</si>
  <si>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</si>
  <si>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</si>
  <si>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</si>
  <si>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</si>
  <si>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</si>
  <si>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</si>
  <si>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</si>
  <si>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</si>
  <si>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</si>
  <si>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</si>
  <si>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</si>
  <si>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</si>
  <si>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</si>
  <si>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</si>
  <si>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</si>
  <si>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</si>
  <si>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</si>
  <si>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</si>
  <si>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</si>
  <si>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</si>
  <si>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</si>
  <si>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</si>
  <si>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</si>
  <si>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</si>
  <si>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</si>
  <si>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</si>
  <si>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</si>
  <si>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</si>
  <si>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</si>
  <si>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</si>
  <si>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</si>
  <si>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</si>
  <si>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</si>
  <si>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</si>
  <si>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</si>
  <si>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</si>
  <si>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</si>
  <si>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</si>
  <si>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</si>
  <si>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</si>
  <si>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</si>
  <si>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</si>
  <si>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</si>
  <si>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</si>
  <si>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</si>
  <si>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</si>
  <si>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</si>
  <si>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</si>
  <si>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</si>
  <si>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</si>
  <si>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</si>
  <si>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</si>
  <si>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</si>
  <si>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</si>
  <si>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</si>
  <si>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</si>
  <si>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</si>
  <si>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</si>
  <si>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</si>
  <si>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</si>
  <si>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</si>
  <si>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</si>
  <si>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</si>
  <si>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</si>
  <si>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</si>
  <si>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</si>
  <si>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</si>
  <si>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</si>
  <si>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</si>
  <si>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</si>
  <si>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</si>
  <si>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</si>
  <si>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</si>
  <si>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</si>
  <si>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</si>
  <si>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</si>
  <si>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</si>
  <si>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</si>
  <si>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</si>
  <si>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</si>
  <si>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</si>
  <si>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</si>
  <si>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</si>
  <si>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</si>
  <si>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</si>
  <si>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</si>
  <si>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</si>
  <si>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</si>
  <si>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</si>
  <si>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</si>
  <si>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</si>
  <si>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</si>
  <si>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</si>
  <si>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</si>
  <si>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</si>
  <si>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</si>
  <si>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</si>
  <si>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</si>
  <si>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</si>
  <si>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</si>
  <si>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</si>
  <si>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</si>
  <si>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</si>
  <si>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</si>
  <si>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</si>
  <si>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</si>
  <si>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</si>
  <si>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</si>
  <si>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</si>
  <si>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</si>
  <si>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</si>
  <si>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</si>
  <si>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</si>
  <si>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</si>
  <si>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</si>
  <si>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</si>
  <si>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</si>
  <si>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</si>
  <si>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</si>
  <si>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</si>
  <si>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</si>
  <si>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</si>
  <si>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</si>
  <si>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</si>
  <si>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</si>
  <si>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</si>
  <si>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</si>
  <si>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</si>
  <si>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</si>
  <si>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</si>
  <si>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</si>
  <si>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</si>
  <si>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</si>
  <si>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</si>
  <si>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</si>
  <si>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</si>
  <si>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</si>
  <si>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</si>
  <si>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</si>
  <si>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</si>
  <si>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</si>
  <si>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</si>
  <si>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</si>
  <si>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</si>
  <si>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</si>
  <si>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</si>
  <si>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</si>
  <si>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</si>
  <si>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</si>
  <si>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</si>
  <si>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</si>
  <si>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</si>
  <si>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</si>
  <si>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</si>
  <si>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</si>
  <si>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</si>
  <si>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</si>
  <si>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</si>
  <si>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</si>
  <si>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</si>
  <si>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</si>
  <si>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</si>
  <si>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</si>
  <si>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</si>
  <si>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</si>
  <si>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</si>
  <si>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</si>
  <si>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</si>
  <si>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</si>
  <si>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</si>
  <si>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</si>
  <si>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</si>
  <si>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</si>
  <si>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</si>
  <si>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</si>
  <si>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</si>
  <si>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</si>
  <si>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</si>
  <si>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</si>
  <si>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</si>
  <si>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</si>
  <si>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</si>
  <si>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</si>
  <si>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</si>
  <si>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</si>
  <si>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</si>
  <si>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</si>
  <si>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</si>
  <si>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</si>
  <si>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</si>
  <si>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</si>
  <si>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</si>
  <si>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</si>
  <si>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</si>
  <si>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</si>
  <si>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</si>
  <si>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</si>
  <si>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</si>
  <si>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</si>
  <si>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</si>
  <si>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</si>
  <si>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</si>
  <si>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</si>
  <si>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</si>
  <si>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</si>
  <si>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</si>
  <si>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</si>
  <si>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</si>
  <si>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</si>
  <si>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</si>
  <si>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</si>
  <si>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</si>
  <si>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</si>
  <si>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</si>
  <si>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</si>
  <si>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</si>
  <si>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</si>
  <si>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</si>
  <si>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</si>
  <si>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</si>
  <si>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</si>
  <si>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</si>
  <si>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</si>
  <si>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</si>
  <si>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</si>
  <si>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</si>
  <si>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</si>
  <si>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</si>
  <si>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</si>
  <si>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</si>
  <si>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</si>
  <si>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</si>
  <si>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</si>
  <si>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</si>
  <si>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</si>
  <si>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</si>
  <si>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</si>
  <si>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</si>
  <si>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</si>
  <si>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</si>
  <si>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</si>
  <si>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</si>
  <si>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</si>
  <si>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</si>
  <si>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</si>
  <si>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</si>
  <si>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</si>
  <si>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</si>
  <si>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</si>
  <si>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</si>
  <si>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</si>
  <si>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</si>
  <si>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</si>
  <si>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</si>
  <si>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</si>
  <si>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</si>
  <si>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</si>
  <si>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</si>
  <si>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</si>
  <si>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</si>
  <si>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</si>
  <si>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</si>
  <si>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</si>
  <si>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</si>
  <si>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</si>
  <si>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</si>
  <si>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</si>
  <si>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</si>
  <si>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</si>
  <si>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</si>
  <si>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</si>
  <si>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</si>
  <si>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</si>
  <si>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</si>
  <si>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</si>
  <si>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</si>
  <si>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</si>
  <si>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</si>
  <si>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</si>
  <si>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</si>
  <si>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</si>
  <si>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</si>
  <si>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</si>
  <si>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</si>
  <si>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</si>
  <si>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</si>
  <si>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</si>
  <si>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</si>
  <si>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</si>
  <si>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</si>
  <si>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</si>
  <si>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</si>
  <si>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</si>
  <si>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</si>
  <si>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</si>
  <si>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</si>
  <si>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</si>
  <si>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</si>
  <si>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</si>
  <si>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</si>
  <si>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</si>
  <si>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</si>
  <si>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</si>
  <si>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</si>
  <si>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</si>
  <si>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</si>
  <si>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</si>
  <si>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</si>
  <si>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</si>
  <si>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</si>
  <si>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</si>
  <si>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</si>
  <si>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</si>
  <si>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</si>
  <si>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</si>
  <si>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</si>
  <si>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</si>
  <si>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</si>
  <si>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</si>
  <si>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</si>
  <si>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</si>
  <si>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</si>
  <si>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</si>
  <si>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</si>
  <si>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</si>
  <si>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</si>
  <si>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</si>
  <si>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</si>
  <si>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</si>
  <si>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</si>
  <si>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</si>
  <si>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</si>
  <si>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</si>
  <si>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</si>
  <si>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</si>
  <si>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</si>
  <si>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</si>
  <si>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</si>
  <si>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</si>
  <si>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</si>
  <si>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</si>
  <si>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</si>
  <si>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</si>
  <si>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</si>
  <si>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</si>
  <si>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</si>
  <si>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</si>
  <si>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</si>
  <si>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</si>
  <si>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</si>
  <si>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</si>
  <si>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</si>
  <si>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</si>
  <si>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</si>
  <si>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</si>
  <si>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</si>
  <si>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</si>
  <si>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</si>
  <si>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</si>
  <si>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</si>
  <si>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</si>
  <si>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</si>
  <si>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</si>
  <si>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</si>
  <si>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</si>
  <si>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</si>
  <si>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</si>
  <si>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</si>
  <si>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</si>
  <si>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</si>
  <si>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</si>
  <si>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</si>
  <si>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</si>
  <si>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</si>
  <si>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</si>
  <si>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</si>
  <si>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</si>
  <si>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</si>
  <si>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</si>
  <si>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</si>
  <si>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</si>
  <si>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</si>
  <si>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</si>
  <si>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</si>
  <si>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</si>
  <si>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</si>
  <si>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</si>
  <si>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</si>
  <si>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</si>
  <si>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</si>
  <si>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</si>
  <si>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</si>
  <si>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</si>
  <si>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</si>
  <si>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</si>
  <si>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</si>
  <si>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</si>
  <si>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</si>
  <si>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</si>
  <si>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</si>
  <si>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</si>
  <si>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</si>
  <si>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</si>
  <si>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</si>
  <si>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</si>
  <si>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</si>
  <si>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</si>
  <si>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</si>
  <si>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</si>
  <si>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</si>
  <si>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</si>
  <si>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</si>
  <si>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</si>
  <si>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</si>
  <si>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</si>
  <si>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</si>
  <si>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</si>
  <si>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</si>
  <si>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</si>
  <si>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</si>
  <si>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</si>
  <si>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</si>
  <si>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</si>
  <si>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</si>
  <si>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</si>
  <si>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</si>
  <si>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</si>
  <si>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</si>
  <si>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</si>
  <si>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</si>
  <si>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</si>
  <si>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</si>
  <si>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</si>
  <si>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</si>
  <si>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</si>
  <si>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</si>
  <si>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</si>
  <si>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</si>
  <si>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</si>
  <si>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</si>
  <si>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</si>
  <si>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</si>
  <si>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</si>
  <si>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</si>
  <si>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</si>
  <si>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</si>
  <si>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</si>
  <si>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</si>
  <si>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</si>
  <si>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</si>
  <si>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</si>
  <si>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</si>
  <si>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</si>
  <si>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</si>
  <si>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</si>
  <si>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</si>
  <si>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</si>
  <si>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</si>
  <si>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</si>
  <si>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</si>
  <si>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</si>
  <si>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</si>
  <si>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</si>
  <si>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</si>
  <si>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</si>
  <si>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</si>
  <si>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</si>
  <si>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</si>
  <si>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</si>
  <si>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</si>
  <si>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</si>
  <si>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</si>
  <si>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</si>
  <si>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</si>
  <si>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</si>
  <si>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</si>
  <si>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</si>
  <si>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</si>
  <si>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</si>
  <si>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</si>
  <si>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</si>
  <si>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</si>
  <si>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</si>
  <si>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</si>
  <si>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</si>
  <si>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</si>
  <si>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</si>
  <si>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</si>
  <si>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</si>
  <si>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</si>
  <si>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</si>
  <si>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</si>
  <si>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</si>
  <si>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</si>
  <si>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</si>
  <si>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</si>
  <si>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</si>
  <si>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</si>
  <si>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</si>
  <si>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</si>
  <si>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</si>
  <si>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</si>
  <si>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</si>
  <si>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</si>
  <si>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</si>
  <si>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</si>
  <si>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</si>
  <si>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</si>
  <si>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</si>
  <si>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</si>
  <si>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</si>
  <si>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</si>
  <si>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</si>
  <si>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</si>
  <si>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</si>
  <si>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</si>
  <si>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</si>
  <si>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</si>
  <si>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</si>
  <si>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</si>
  <si>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</si>
  <si>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</si>
  <si>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</si>
  <si>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</si>
  <si>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</si>
  <si>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</si>
  <si>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</si>
  <si>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</si>
  <si>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</si>
  <si>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</si>
  <si>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</si>
  <si>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</si>
  <si>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</si>
  <si>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</si>
  <si>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</si>
  <si>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</si>
  <si>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</si>
  <si>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</si>
  <si>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</si>
  <si>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</si>
  <si>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</si>
  <si>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</si>
  <si>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</si>
  <si>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</si>
  <si>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</si>
  <si>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</si>
  <si>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</si>
  <si>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</si>
  <si>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</si>
  <si>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</si>
  <si>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</si>
  <si>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</si>
  <si>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</si>
  <si>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</si>
  <si>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</si>
  <si>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</si>
  <si>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</si>
  <si>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</si>
  <si>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</si>
  <si>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</si>
  <si>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</si>
  <si>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</si>
  <si>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</si>
  <si>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</si>
  <si>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</si>
  <si>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</si>
  <si>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</si>
  <si>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</si>
  <si>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</si>
  <si>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</si>
  <si>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</si>
  <si>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</si>
  <si>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</si>
  <si>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</si>
  <si>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</si>
  <si>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</si>
  <si>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</si>
  <si>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</si>
  <si>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</si>
  <si>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</si>
  <si>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</si>
  <si>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</si>
  <si>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</si>
  <si>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</si>
  <si>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</si>
  <si>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</si>
  <si>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</si>
  <si>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</si>
  <si>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</si>
  <si>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</si>
  <si>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</si>
  <si>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</si>
  <si>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</si>
  <si>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</si>
  <si>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</si>
  <si>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</si>
  <si>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</si>
  <si>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</si>
  <si>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</si>
  <si>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</si>
  <si>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</si>
  <si>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</si>
  <si>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</si>
  <si>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</si>
  <si>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</si>
  <si>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</si>
  <si>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</si>
  <si>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</si>
  <si>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</si>
  <si>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</si>
  <si>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</si>
  <si>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</si>
  <si>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</si>
  <si>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</si>
  <si>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</si>
  <si>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</si>
  <si>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</si>
  <si>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</si>
  <si>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</si>
  <si>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</si>
  <si>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</si>
  <si>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</si>
  <si>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</si>
  <si>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</si>
  <si>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</si>
  <si>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</si>
  <si>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</si>
  <si>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</si>
  <si>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</si>
  <si>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</si>
  <si>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</si>
  <si>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</si>
  <si>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</si>
  <si>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</si>
  <si>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</si>
  <si>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</si>
  <si>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</si>
  <si>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</si>
  <si>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</si>
  <si>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</si>
  <si>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</si>
  <si>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</si>
  <si>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</si>
  <si>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</si>
  <si>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</si>
  <si>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</si>
  <si>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</si>
  <si>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</si>
  <si>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</si>
  <si>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</si>
  <si>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</si>
  <si>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</si>
  <si>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</si>
  <si>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</si>
  <si>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</si>
  <si>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</si>
  <si>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</si>
  <si>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</si>
  <si>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</si>
  <si>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</si>
  <si>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</si>
  <si>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</si>
  <si>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</si>
  <si>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</si>
  <si>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</si>
  <si>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</si>
  <si>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</si>
  <si>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</si>
  <si>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</si>
  <si>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</si>
  <si>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</si>
  <si>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</si>
  <si>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</si>
  <si>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</si>
  <si>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</si>
  <si>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</si>
  <si>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</si>
  <si>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</si>
  <si>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</si>
  <si>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</si>
  <si>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</si>
  <si>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</si>
  <si>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</si>
  <si>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</si>
  <si>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</si>
  <si>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</si>
  <si>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</si>
  <si>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</si>
  <si>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</si>
  <si>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</si>
  <si>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</si>
  <si>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</si>
  <si>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</si>
  <si>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</si>
  <si>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</si>
  <si>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</si>
  <si>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</si>
  <si>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</si>
  <si>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</si>
  <si>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</si>
  <si>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</si>
  <si>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</si>
  <si>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</si>
  <si>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</si>
  <si>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</si>
  <si>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</si>
  <si>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</si>
  <si>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</si>
  <si>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</si>
  <si>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</si>
  <si>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</si>
  <si>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</si>
  <si>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</si>
  <si>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</si>
  <si>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</si>
  <si>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</si>
  <si>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</si>
  <si>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</si>
  <si>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</si>
  <si>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</si>
  <si>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</si>
  <si>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</si>
  <si>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</si>
  <si>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</si>
  <si>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</si>
  <si>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</si>
  <si>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</si>
  <si>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</si>
  <si>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</si>
  <si>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</si>
  <si>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</si>
  <si>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</si>
  <si>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</si>
  <si>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</si>
  <si>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</si>
  <si>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</si>
  <si>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</si>
  <si>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</si>
  <si>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</si>
  <si>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</si>
  <si>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</si>
  <si>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</si>
  <si>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</si>
  <si>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</si>
  <si>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</si>
  <si>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</si>
  <si>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</si>
  <si>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</si>
  <si>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</si>
  <si>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</si>
  <si>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</si>
  <si>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</si>
  <si>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</si>
  <si>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</si>
  <si>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</si>
  <si>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</si>
  <si>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</si>
  <si>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</si>
  <si>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</si>
  <si>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</si>
  <si>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</si>
  <si>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</si>
  <si>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</si>
  <si>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</si>
  <si>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</si>
  <si>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</si>
  <si>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</si>
  <si>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</si>
  <si>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</si>
  <si>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</si>
  <si>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</si>
  <si>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</si>
  <si>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</si>
  <si>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</si>
  <si>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</si>
  <si>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</si>
  <si>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</si>
  <si>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</si>
  <si>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</si>
  <si>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</si>
  <si>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</si>
  <si>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</si>
  <si>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</si>
  <si>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</si>
  <si>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</si>
  <si>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</si>
  <si>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</si>
  <si>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</si>
  <si>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</si>
  <si>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</si>
  <si>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</si>
  <si>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</si>
  <si>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</si>
  <si>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</si>
  <si>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</si>
  <si>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</si>
  <si>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</si>
  <si>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</si>
  <si>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</si>
  <si>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</si>
  <si>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</si>
  <si>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</si>
  <si>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</si>
  <si>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</si>
  <si>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</si>
  <si>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</si>
  <si>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</si>
  <si>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</si>
  <si>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</si>
  <si>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</si>
  <si>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</si>
  <si>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</si>
  <si>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</si>
  <si>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</si>
  <si>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</si>
  <si>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</si>
  <si>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</si>
  <si>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</si>
  <si>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</si>
  <si>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</si>
  <si>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</si>
  <si>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</si>
  <si>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</si>
  <si>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</si>
  <si>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</si>
  <si>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</si>
  <si>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</si>
  <si>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</si>
  <si>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</si>
  <si>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</si>
  <si>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</si>
  <si>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</si>
  <si>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</si>
  <si>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</si>
  <si>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</si>
  <si>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</si>
  <si>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</si>
  <si>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</si>
  <si>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</si>
  <si>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</si>
  <si>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</si>
  <si>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</si>
  <si>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</si>
  <si>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</si>
  <si>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</si>
  <si>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</si>
  <si>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</si>
  <si>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</si>
  <si>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</si>
  <si>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</si>
  <si>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</si>
  <si>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</si>
  <si>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</si>
  <si>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</si>
  <si>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</si>
  <si>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</si>
  <si>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</si>
  <si>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</si>
  <si>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</si>
  <si>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</si>
  <si>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</si>
  <si>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</si>
  <si>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</si>
  <si>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</si>
  <si>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</si>
  <si>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</si>
  <si>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</si>
  <si>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</si>
  <si>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</si>
  <si>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</si>
  <si>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</si>
  <si>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</si>
  <si>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</si>
  <si>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</si>
  <si>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</si>
  <si>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</si>
  <si>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</si>
  <si>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</si>
  <si>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</si>
  <si>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</si>
  <si>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</si>
  <si>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</si>
  <si>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</si>
  <si>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</si>
  <si>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</si>
  <si>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</si>
  <si>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</si>
  <si>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</si>
  <si>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</si>
  <si>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</si>
  <si>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</si>
  <si>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</si>
  <si>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</si>
  <si>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</si>
  <si>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</si>
  <si>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</si>
  <si>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</si>
  <si>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</si>
  <si>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</si>
  <si>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</si>
  <si>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</si>
  <si>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</si>
  <si>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</si>
  <si>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</si>
  <si>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</si>
  <si>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</si>
  <si>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</si>
  <si>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</si>
  <si>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</si>
  <si>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</si>
  <si>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</si>
  <si>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</si>
  <si>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</si>
  <si>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</si>
  <si>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</si>
  <si>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</si>
  <si>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</si>
  <si>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</si>
  <si>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</si>
  <si>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</si>
  <si>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</si>
  <si>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</si>
  <si>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</si>
  <si>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</si>
  <si>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</si>
  <si>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</si>
  <si>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</si>
  <si>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</si>
  <si>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</si>
  <si>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</si>
  <si>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</si>
  <si>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</si>
  <si>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</si>
  <si>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</si>
  <si>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</si>
  <si>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</si>
  <si>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</si>
  <si>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</si>
  <si>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</si>
  <si>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</si>
  <si>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</si>
  <si>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</si>
  <si>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</si>
  <si>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</si>
  <si>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</si>
  <si>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</si>
  <si>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</si>
  <si>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</si>
  <si>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</si>
  <si>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</si>
  <si>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</si>
  <si>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</si>
  <si>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</si>
  <si>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</si>
  <si>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</si>
  <si>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</si>
  <si>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</si>
  <si>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</si>
  <si>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</si>
  <si>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</si>
  <si>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</si>
  <si>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</si>
  <si>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</si>
  <si>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</si>
  <si>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</si>
  <si>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</si>
  <si>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</si>
  <si>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</si>
  <si>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</si>
  <si>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</si>
  <si>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</si>
  <si>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</si>
  <si>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</si>
  <si>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</si>
  <si>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</si>
  <si>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</si>
  <si>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</si>
  <si>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</si>
  <si>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</si>
  <si>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</si>
  <si>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</si>
  <si>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</si>
  <si>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</si>
  <si>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</si>
  <si>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</si>
  <si>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</si>
  <si>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</si>
  <si>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</si>
  <si>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</si>
  <si>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</si>
  <si>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</si>
  <si>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</si>
  <si>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</si>
  <si>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</si>
  <si>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</si>
  <si>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</si>
  <si>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</si>
  <si>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</si>
  <si>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</si>
  <si>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</si>
  <si>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</si>
  <si>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</si>
  <si>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</si>
  <si>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</si>
  <si>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</si>
  <si>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</si>
  <si>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</si>
  <si>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</si>
  <si>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</si>
  <si>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</si>
  <si>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</si>
  <si>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</si>
  <si>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</si>
  <si>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</si>
  <si>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</si>
  <si>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</si>
  <si>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</si>
  <si>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</si>
  <si>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</si>
  <si>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</si>
  <si>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</si>
  <si>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</si>
  <si>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</si>
  <si>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</si>
  <si>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</si>
  <si>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</si>
  <si>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</si>
  <si>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</si>
  <si>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</si>
  <si>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</si>
  <si>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</si>
  <si>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</si>
  <si>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</si>
  <si>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</si>
  <si>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</si>
  <si>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</si>
  <si>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</si>
  <si>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</si>
  <si>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</si>
  <si>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</si>
  <si>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</si>
  <si>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</si>
  <si>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</si>
  <si>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</si>
  <si>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</si>
  <si>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</si>
  <si>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</si>
  <si>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</si>
  <si>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</si>
  <si>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</si>
  <si>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</si>
  <si>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</si>
  <si>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</si>
  <si>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</si>
  <si>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</si>
  <si>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</si>
  <si>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</si>
  <si>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</si>
  <si>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</si>
  <si>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</si>
  <si>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</si>
  <si>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</si>
  <si>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</si>
  <si>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</si>
  <si>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</si>
  <si>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</si>
  <si>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</si>
  <si>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</si>
  <si>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</si>
  <si>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</si>
  <si>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</si>
  <si>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</si>
  <si>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</si>
  <si>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</si>
  <si>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</si>
  <si>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</si>
  <si>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</si>
  <si>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</si>
  <si>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</si>
  <si>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</si>
  <si>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</si>
  <si>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</si>
  <si>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</si>
  <si>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</si>
  <si>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</si>
  <si>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</si>
  <si>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</si>
  <si>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</si>
  <si>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</si>
  <si>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</si>
  <si>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</si>
  <si>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</si>
  <si>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</si>
  <si>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</si>
  <si>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</si>
  <si>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</si>
  <si>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</si>
  <si>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</si>
  <si>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</si>
  <si>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</si>
  <si>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</si>
  <si>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</si>
  <si>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</si>
  <si>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</si>
  <si>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</si>
  <si>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</si>
  <si>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</si>
  <si>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</si>
  <si>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</si>
  <si>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</si>
  <si>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</si>
  <si>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</si>
  <si>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</si>
  <si>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</si>
  <si>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</si>
  <si>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</si>
  <si>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</si>
  <si>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</si>
  <si>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</si>
  <si>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</si>
  <si>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</si>
  <si>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</si>
  <si>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</si>
  <si>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</si>
  <si>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</si>
  <si>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</si>
  <si>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</si>
  <si>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</si>
  <si>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</si>
  <si>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</si>
  <si>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</si>
  <si>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</si>
  <si>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</si>
  <si>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</si>
  <si>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</si>
  <si>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</si>
  <si>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</si>
  <si>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</si>
  <si>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</si>
  <si>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</si>
  <si>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</si>
  <si>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</si>
  <si>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</si>
  <si>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</si>
  <si>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</si>
  <si>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</si>
  <si>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</si>
  <si>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</si>
  <si>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</si>
  <si>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</si>
  <si>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</si>
  <si>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</si>
  <si>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</si>
  <si>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</si>
  <si>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</si>
  <si>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</si>
  <si>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</si>
  <si>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</si>
  <si>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</si>
  <si>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</si>
  <si>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</si>
  <si>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</si>
  <si>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</si>
  <si>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</si>
  <si>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</si>
  <si>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</si>
  <si>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</si>
  <si>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</si>
  <si>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</si>
  <si>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</si>
  <si>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</si>
  <si>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</si>
  <si>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</si>
  <si>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</si>
  <si>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</si>
  <si>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</si>
  <si>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</si>
  <si>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</si>
  <si>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</si>
  <si>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</si>
  <si>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</si>
  <si>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</si>
  <si>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</si>
  <si>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</si>
  <si>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</si>
  <si>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</si>
  <si>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</si>
  <si>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</si>
  <si>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</si>
  <si>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</si>
  <si>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</si>
  <si>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</si>
  <si>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</si>
  <si>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</si>
  <si>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</si>
  <si>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</si>
  <si>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</si>
  <si>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</si>
  <si>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</si>
  <si>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</si>
  <si>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</si>
  <si>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</si>
  <si>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</si>
  <si>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</si>
  <si>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</si>
  <si>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</si>
  <si>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</si>
  <si>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</si>
  <si>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</si>
  <si>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</si>
  <si>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</si>
  <si>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</si>
  <si>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</si>
  <si>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</si>
  <si>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</si>
  <si>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</si>
  <si>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</si>
  <si>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</si>
  <si>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</si>
  <si>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</si>
  <si>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</si>
  <si>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</si>
  <si>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</si>
  <si>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</si>
  <si>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</si>
  <si>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</si>
  <si>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</si>
  <si>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</si>
  <si>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</si>
  <si>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</si>
  <si>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</si>
  <si>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</si>
  <si>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</si>
  <si>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</si>
  <si>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</si>
  <si>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</si>
  <si>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</si>
  <si>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</si>
  <si>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</si>
  <si>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</si>
  <si>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</si>
  <si>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</si>
  <si>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</si>
  <si>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</si>
  <si>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</si>
  <si>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</si>
  <si>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</si>
  <si>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</si>
  <si>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</si>
  <si>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</si>
  <si>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</si>
  <si>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</si>
  <si>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</si>
  <si>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</si>
  <si>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</si>
  <si>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</si>
  <si>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</si>
  <si>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</si>
  <si>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</si>
  <si>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</si>
  <si>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</si>
  <si>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</si>
  <si>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</si>
  <si>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</si>
  <si>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</si>
  <si>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</si>
  <si>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</si>
  <si>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</si>
  <si>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</si>
  <si>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</si>
  <si>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</si>
  <si>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</si>
  <si>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</si>
  <si>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</si>
  <si>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</si>
  <si>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</si>
  <si>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</si>
  <si>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</si>
  <si>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</si>
  <si>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</si>
  <si>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</si>
  <si>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</si>
  <si>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</si>
  <si>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</si>
  <si>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</si>
  <si>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</si>
  <si>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</si>
  <si>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</si>
  <si>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</si>
  <si>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</si>
  <si>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</si>
  <si>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</si>
  <si>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</si>
  <si>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</si>
  <si>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</si>
  <si>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</si>
  <si>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</si>
  <si>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</si>
  <si>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</si>
  <si>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</si>
  <si>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</si>
  <si>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</si>
  <si>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</si>
  <si>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</si>
  <si>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</si>
  <si>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</si>
  <si>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</si>
  <si>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</si>
  <si>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</si>
  <si>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</si>
  <si>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</si>
  <si>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</si>
  <si>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</si>
  <si>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</si>
  <si>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</si>
  <si>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</si>
  <si>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</si>
  <si>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</si>
  <si>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</si>
  <si>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</si>
  <si>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</si>
  <si>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</si>
  <si>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</si>
  <si>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</si>
  <si>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</si>
  <si>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</si>
  <si>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</si>
  <si>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</si>
  <si>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</si>
  <si>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</si>
  <si>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</si>
  <si>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</si>
  <si>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</si>
  <si>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</si>
  <si>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</si>
  <si>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</si>
  <si>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</si>
  <si>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</si>
  <si>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</si>
  <si>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</si>
  <si>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</si>
  <si>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</si>
  <si>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</si>
  <si>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</si>
  <si>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</si>
  <si>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</si>
  <si>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</si>
  <si>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</si>
  <si>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</si>
  <si>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</si>
  <si>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</si>
  <si>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</si>
  <si>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</si>
  <si>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</si>
  <si>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</si>
  <si>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</si>
  <si>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</si>
  <si>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</si>
  <si>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</si>
  <si>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</si>
  <si>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</si>
  <si>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</si>
  <si>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</si>
  <si>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</si>
  <si>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</si>
  <si>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</si>
  <si>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</si>
  <si>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</si>
  <si>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</si>
  <si>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</si>
  <si>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</si>
  <si>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</si>
  <si>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</si>
  <si>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</si>
  <si>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</si>
  <si>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</si>
  <si>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</si>
  <si>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</si>
  <si>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</si>
  <si>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</si>
  <si>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</si>
  <si>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</si>
  <si>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</si>
  <si>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</si>
  <si>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</si>
  <si>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</si>
  <si>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</si>
  <si>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</si>
  <si>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</si>
  <si>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</si>
  <si>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</si>
  <si>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</si>
  <si>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</si>
  <si>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</si>
  <si>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</si>
  <si>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</si>
  <si>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</si>
  <si>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</si>
  <si>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</si>
  <si>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</si>
  <si>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</si>
  <si>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</si>
  <si>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</si>
  <si>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</si>
  <si>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</si>
  <si>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</si>
  <si>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</si>
  <si>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</si>
  <si>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</si>
  <si>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</si>
  <si>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</si>
  <si>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</si>
  <si>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</si>
  <si>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</si>
  <si>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</si>
  <si>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</si>
  <si>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</si>
  <si>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</si>
  <si>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</si>
  <si>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</si>
  <si>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</si>
  <si>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</si>
  <si>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</si>
  <si>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</si>
  <si>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</si>
  <si>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</si>
  <si>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</si>
  <si>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</si>
  <si>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</si>
  <si>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</si>
  <si>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</si>
  <si>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</si>
  <si>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</si>
  <si>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</si>
  <si>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</si>
  <si>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</si>
  <si>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</si>
  <si>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</si>
  <si>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</si>
  <si>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</si>
  <si>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</si>
  <si>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</si>
  <si>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</si>
  <si>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</si>
  <si>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</si>
  <si>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</si>
  <si>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</si>
  <si>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</si>
  <si>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</si>
  <si>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</si>
  <si>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</si>
  <si>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</si>
  <si>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</si>
  <si>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</si>
  <si>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</si>
  <si>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</si>
  <si>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</si>
  <si>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</si>
  <si>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</si>
  <si>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</si>
  <si>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</si>
  <si>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</si>
  <si>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</si>
  <si>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</si>
  <si>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</si>
  <si>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</si>
  <si>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</si>
  <si>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</si>
  <si>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</si>
  <si>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</si>
  <si>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</si>
  <si>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</si>
  <si>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</si>
  <si>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</si>
  <si>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</si>
  <si>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</si>
  <si>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</si>
  <si>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</si>
  <si>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</si>
  <si>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</si>
  <si>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</si>
  <si>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</si>
  <si>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</si>
  <si>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</si>
  <si>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</si>
  <si>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</si>
  <si>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</si>
  <si>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</si>
  <si>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</si>
  <si>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</si>
  <si>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</si>
  <si>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</si>
  <si>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</si>
  <si>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</si>
  <si>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</si>
  <si>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</si>
  <si>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</si>
  <si>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</si>
  <si>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</si>
  <si>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</si>
  <si>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</si>
  <si>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</si>
  <si>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</si>
  <si>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</si>
  <si>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</si>
  <si>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</si>
  <si>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</si>
  <si>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</si>
  <si>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</si>
  <si>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</si>
  <si>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</si>
  <si>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</si>
  <si>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</si>
  <si>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</si>
  <si>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</si>
  <si>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</si>
  <si>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</si>
  <si>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</si>
  <si>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</si>
  <si>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</si>
  <si>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</si>
  <si>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</si>
  <si>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</si>
  <si>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</si>
  <si>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</si>
  <si>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</si>
  <si>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</si>
  <si>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</si>
  <si>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</si>
  <si>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</si>
  <si>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</si>
  <si>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</si>
  <si>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</si>
  <si>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</si>
  <si>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</si>
  <si>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</si>
  <si>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</si>
  <si>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</si>
  <si>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</si>
  <si>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</si>
  <si>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</si>
  <si>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</si>
  <si>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</si>
  <si>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</si>
  <si>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</si>
  <si>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</si>
  <si>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</si>
  <si>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</si>
  <si>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</si>
  <si>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</si>
  <si>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</si>
  <si>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</si>
  <si>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</si>
  <si>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</si>
  <si>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</si>
  <si>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</si>
  <si>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</si>
  <si>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</si>
  <si>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</si>
  <si>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</si>
  <si>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</si>
  <si>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</si>
  <si>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</si>
  <si>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</si>
  <si>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</si>
  <si>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</si>
  <si>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</si>
  <si>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</si>
  <si>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</si>
  <si>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</si>
  <si>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</si>
  <si>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</si>
  <si>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</si>
  <si>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</si>
  <si>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</si>
  <si>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</si>
  <si>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</si>
  <si>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</si>
  <si>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</si>
  <si>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</si>
  <si>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</si>
  <si>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</si>
  <si>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</si>
  <si>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</si>
  <si>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</si>
  <si>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</si>
  <si>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</si>
  <si>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</si>
  <si>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</si>
  <si>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</si>
  <si>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</si>
  <si>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</si>
  <si>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</si>
  <si>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</si>
  <si>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</si>
  <si>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</si>
  <si>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</si>
  <si>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</si>
  <si>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</si>
  <si>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</si>
  <si>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</si>
  <si>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</si>
  <si>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</si>
  <si>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</si>
  <si>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</si>
  <si>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</si>
  <si>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</si>
  <si>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</si>
  <si>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</si>
  <si>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</si>
  <si>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</si>
  <si>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</si>
  <si>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</si>
  <si>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</si>
  <si>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</si>
  <si>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</si>
  <si>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</si>
  <si>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</si>
  <si>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</si>
  <si>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</si>
  <si>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</si>
  <si>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</si>
  <si>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</si>
  <si>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</si>
  <si>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</si>
  <si>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</si>
  <si>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</si>
  <si>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</si>
  <si>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</si>
  <si>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</si>
  <si>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</si>
  <si>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</si>
  <si>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</si>
  <si>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</si>
  <si>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</si>
  <si>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</si>
  <si>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</si>
  <si>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</si>
  <si>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</si>
  <si>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</si>
  <si>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</si>
  <si>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</si>
  <si>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</si>
  <si>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</si>
  <si>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</si>
  <si>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</si>
  <si>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</si>
  <si>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</si>
  <si>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</si>
  <si>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</si>
  <si>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</si>
  <si>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</si>
  <si>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</si>
  <si>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</si>
  <si>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</si>
  <si>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</si>
  <si>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</si>
  <si>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</si>
  <si>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</si>
  <si>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</si>
  <si>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</si>
  <si>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</si>
  <si>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</si>
  <si>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</si>
  <si>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</si>
  <si>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</si>
  <si>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</si>
  <si>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</si>
  <si>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</si>
  <si>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</si>
  <si>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</si>
  <si>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</si>
  <si>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</si>
  <si>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</si>
  <si>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</si>
  <si>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</si>
  <si>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</si>
  <si>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</si>
  <si>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</si>
  <si>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</si>
  <si>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</si>
  <si>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</si>
  <si>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</si>
  <si>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</si>
  <si>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</si>
  <si>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</si>
  <si>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</si>
  <si>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</si>
  <si>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</si>
  <si>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</si>
  <si>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</si>
  <si>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</si>
  <si>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</si>
  <si>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</si>
  <si>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</si>
  <si>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</si>
  <si>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</si>
  <si>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</si>
  <si>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</si>
  <si>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</si>
  <si>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</si>
  <si>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</si>
  <si>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</si>
  <si>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</si>
  <si>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</si>
  <si>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</si>
  <si>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</si>
  <si>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</si>
  <si>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</si>
  <si>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</si>
  <si>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</si>
  <si>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</si>
  <si>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</si>
  <si>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</si>
  <si>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</si>
  <si>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</si>
  <si>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</si>
  <si>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</si>
  <si>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</si>
  <si>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</si>
  <si>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</si>
  <si>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</si>
  <si>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</si>
  <si>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</si>
  <si>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</si>
  <si>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</si>
  <si>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</si>
  <si>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</si>
  <si>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</si>
  <si>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</si>
  <si>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</si>
  <si>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</si>
  <si>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</si>
  <si>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</si>
  <si>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</si>
  <si>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</si>
  <si>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</si>
  <si>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</si>
  <si>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</si>
  <si>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</si>
  <si>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</si>
  <si>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</si>
  <si>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</si>
  <si>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</si>
  <si>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</si>
  <si>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</si>
  <si>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</si>
  <si>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</si>
  <si>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</si>
  <si>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</si>
  <si>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</si>
  <si>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</si>
  <si>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</si>
  <si>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</si>
  <si>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</si>
  <si>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</si>
  <si>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</si>
  <si>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</si>
  <si>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</si>
  <si>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</si>
  <si>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</si>
  <si>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</si>
  <si>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</si>
  <si>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</si>
  <si>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</si>
  <si>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</si>
  <si>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</si>
  <si>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</si>
  <si>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</si>
  <si>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</si>
  <si>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</si>
  <si>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</si>
  <si>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</si>
  <si>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</si>
  <si>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</si>
  <si>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</si>
  <si>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</si>
  <si>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</si>
  <si>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</si>
  <si>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</si>
  <si>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</si>
  <si>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</si>
  <si>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</si>
  <si>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</si>
  <si>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</si>
  <si>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</si>
  <si>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</si>
  <si>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</si>
  <si>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</si>
  <si>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</si>
  <si>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</si>
  <si>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</si>
  <si>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</si>
  <si>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</si>
  <si>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</si>
  <si>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</si>
  <si>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</si>
  <si>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</si>
  <si>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</si>
  <si>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</si>
  <si>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</si>
  <si>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</si>
  <si>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</si>
  <si>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</si>
  <si>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</si>
  <si>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</si>
  <si>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</si>
  <si>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</si>
  <si>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</si>
  <si>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</si>
  <si>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</si>
  <si>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</si>
  <si>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</si>
  <si>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</si>
  <si>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</si>
  <si>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</si>
  <si>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</si>
  <si>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</si>
  <si>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</si>
  <si>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</si>
  <si>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</si>
  <si>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</si>
  <si>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</si>
  <si>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</si>
  <si>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</si>
  <si>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</si>
  <si>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</si>
  <si>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</si>
  <si>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</si>
  <si>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</si>
  <si>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</si>
  <si>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</si>
  <si>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</si>
  <si>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</si>
  <si>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</si>
  <si>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</si>
  <si>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</si>
  <si>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</si>
  <si>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</si>
  <si>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</si>
  <si>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</si>
  <si>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</si>
  <si>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</si>
  <si>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</si>
  <si>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</si>
  <si>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</si>
  <si>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</si>
  <si>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</si>
  <si>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</si>
  <si>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</si>
  <si>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</si>
  <si>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</si>
  <si>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</si>
  <si>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</si>
  <si>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</si>
  <si>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</si>
  <si>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</si>
  <si>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</si>
  <si>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</si>
  <si>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</si>
  <si>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</si>
  <si>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</si>
  <si>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</si>
  <si>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</si>
  <si>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</si>
  <si>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</si>
  <si>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</si>
  <si>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</si>
  <si>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</si>
  <si>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</si>
  <si>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</si>
  <si>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</si>
  <si>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</si>
  <si>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</si>
  <si>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</si>
  <si>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</si>
  <si>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</si>
  <si>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</si>
  <si>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</si>
  <si>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</si>
  <si>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</si>
  <si>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</si>
  <si>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</si>
  <si>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</si>
  <si>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</si>
  <si>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</si>
  <si>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</si>
  <si>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</si>
  <si>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</si>
  <si>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</si>
  <si>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</si>
  <si>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</si>
  <si>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</si>
  <si>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</si>
  <si>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</si>
  <si>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</si>
  <si>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</si>
  <si>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</si>
  <si>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</si>
  <si>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</si>
  <si>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</si>
  <si>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</si>
  <si>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</si>
  <si>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</si>
  <si>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</si>
  <si>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</si>
  <si>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</si>
  <si>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</si>
  <si>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</si>
  <si>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</si>
  <si>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</si>
  <si>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</si>
  <si>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</si>
  <si>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</si>
  <si>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</si>
  <si>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</si>
  <si>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</si>
  <si>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</si>
  <si>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</si>
  <si>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</si>
  <si>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</si>
  <si>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</si>
  <si>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</si>
  <si>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</si>
  <si>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</si>
  <si>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</si>
  <si>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</si>
  <si>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</si>
  <si>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</si>
  <si>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</si>
  <si>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</si>
  <si>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</si>
  <si>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</si>
  <si>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</si>
  <si>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</si>
  <si>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</si>
  <si>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</si>
  <si>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</si>
  <si>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</si>
  <si>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</si>
  <si>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</si>
  <si>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</si>
  <si>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</si>
  <si>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</si>
  <si>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</si>
  <si>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</si>
  <si>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</si>
  <si>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</si>
  <si>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</si>
  <si>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</si>
  <si>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</si>
  <si>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</si>
  <si>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</si>
  <si>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</si>
  <si>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</si>
  <si>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</si>
  <si>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</si>
  <si>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</si>
  <si>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</si>
  <si>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</si>
  <si>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</si>
  <si>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</si>
  <si>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</si>
  <si>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</si>
  <si>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</si>
  <si>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</si>
  <si>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</si>
  <si>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</si>
  <si>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</si>
  <si>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</si>
  <si>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</si>
  <si>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</si>
  <si>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</si>
  <si>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</si>
  <si>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</si>
  <si>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</si>
  <si>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</si>
  <si>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</si>
  <si>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</si>
  <si>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</si>
  <si>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</si>
  <si>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</si>
  <si>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</si>
  <si>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</si>
  <si>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</si>
  <si>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</si>
  <si>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</si>
  <si>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</si>
  <si>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</si>
  <si>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</si>
  <si>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</si>
  <si>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</si>
  <si>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</si>
  <si>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</si>
  <si>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</si>
  <si>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</si>
  <si>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</si>
  <si>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</si>
  <si>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</si>
  <si>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</si>
  <si>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</si>
  <si>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</si>
  <si>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</si>
  <si>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</si>
  <si>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</si>
  <si>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</si>
  <si>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</si>
  <si>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</si>
  <si>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</si>
  <si>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</si>
  <si>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</si>
  <si>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</si>
  <si>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</si>
  <si>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</si>
  <si>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</si>
  <si>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</si>
  <si>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</si>
  <si>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</si>
  <si>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</si>
  <si>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</si>
  <si>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</si>
  <si>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</si>
  <si>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</si>
  <si>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</si>
  <si>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</si>
  <si>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</si>
  <si>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</si>
  <si>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</si>
  <si>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</si>
  <si>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</si>
  <si>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</si>
  <si>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</si>
  <si>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</si>
  <si>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</si>
  <si>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</si>
  <si>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</si>
  <si>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</si>
  <si>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</si>
  <si>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</si>
  <si>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</si>
  <si>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</si>
  <si>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</si>
  <si>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</si>
  <si>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</si>
  <si>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</si>
  <si>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</si>
  <si>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</si>
  <si>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</si>
  <si>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</si>
  <si>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</si>
  <si>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</si>
  <si>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</si>
  <si>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</si>
  <si>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</si>
  <si>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</si>
  <si>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</si>
  <si>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</si>
  <si>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</si>
  <si>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</si>
  <si>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</si>
  <si>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</si>
  <si>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</si>
  <si>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</si>
  <si>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</si>
  <si>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</si>
  <si>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</si>
  <si>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</si>
  <si>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</si>
  <si>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</si>
  <si>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</si>
  <si>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</si>
  <si>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</si>
  <si>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</si>
  <si>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</si>
  <si>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</si>
  <si>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</si>
  <si>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</si>
  <si>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</si>
  <si>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</si>
  <si>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</si>
  <si>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</si>
  <si>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</si>
  <si>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</si>
  <si>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</si>
  <si>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</si>
  <si>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</si>
  <si>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</si>
  <si>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</si>
  <si>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</si>
  <si>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</si>
  <si>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</si>
  <si>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</si>
  <si>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</si>
  <si>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</si>
  <si>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</si>
  <si>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</si>
  <si>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</si>
  <si>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</si>
  <si>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</si>
  <si>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</si>
  <si>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</si>
  <si>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</si>
  <si>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</si>
  <si>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</si>
  <si>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</si>
  <si>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</si>
  <si>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</si>
  <si>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</si>
  <si>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</si>
  <si>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</si>
  <si>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</si>
  <si>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</si>
  <si>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</si>
  <si>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</si>
  <si>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</si>
  <si>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</si>
  <si>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</si>
  <si>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</si>
  <si>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</si>
  <si>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</si>
  <si>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</si>
  <si>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</si>
  <si>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</si>
  <si>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</si>
  <si>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</si>
  <si>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</si>
  <si>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</si>
  <si>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</si>
  <si>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</si>
  <si>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</si>
  <si>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</si>
  <si>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</si>
  <si>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</si>
  <si>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</si>
  <si>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</si>
  <si>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</si>
  <si>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</si>
  <si>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</si>
  <si>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</si>
  <si>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</si>
  <si>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</si>
  <si>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</si>
  <si>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</si>
  <si>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</si>
  <si>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</si>
  <si>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</si>
  <si>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</si>
  <si>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</si>
  <si>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</si>
  <si>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</si>
  <si>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</si>
  <si>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</si>
  <si>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</si>
  <si>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</si>
  <si>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</si>
  <si>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</si>
  <si>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</si>
  <si>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</si>
  <si>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</si>
  <si>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</si>
  <si>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</si>
  <si>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</si>
  <si>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</si>
  <si>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</si>
  <si>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</si>
  <si>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</si>
  <si>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</si>
  <si>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</si>
  <si>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</si>
  <si>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</si>
  <si>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</si>
  <si>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</si>
  <si>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</si>
  <si>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</si>
  <si>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</si>
  <si>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</si>
  <si>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</si>
  <si>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</si>
  <si>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</si>
  <si>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</si>
  <si>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</si>
  <si>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</si>
  <si>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</si>
  <si>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</si>
  <si>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</si>
  <si>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</si>
  <si>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</si>
  <si>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</si>
  <si>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</si>
  <si>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</si>
  <si>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</si>
  <si>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</si>
  <si>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</si>
  <si>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</si>
  <si>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</si>
  <si>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</si>
  <si>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</si>
  <si>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</si>
  <si>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</si>
  <si>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</si>
  <si>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</si>
  <si>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</si>
  <si>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</si>
  <si>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</si>
  <si>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</si>
  <si>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</si>
  <si>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</si>
  <si>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</si>
  <si>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</si>
  <si>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</si>
  <si>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</si>
  <si>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</si>
  <si>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</si>
  <si>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</si>
  <si>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</si>
  <si>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</si>
  <si>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</si>
  <si>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</si>
  <si>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</si>
  <si>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</si>
  <si>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</si>
  <si>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</si>
  <si>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</si>
  <si>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</si>
  <si>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</si>
  <si>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</si>
  <si>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</si>
  <si>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</si>
  <si>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</si>
  <si>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</si>
  <si>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</si>
  <si>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</si>
  <si>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</si>
  <si>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</si>
  <si>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</si>
  <si>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</si>
  <si>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</si>
  <si>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</si>
  <si>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</si>
  <si>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</si>
  <si>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</si>
  <si>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</si>
  <si>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</si>
  <si>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</si>
  <si>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</si>
  <si>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</si>
  <si>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</si>
  <si>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</si>
  <si>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</si>
  <si>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</si>
  <si>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</si>
  <si>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</si>
  <si>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</si>
  <si>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</si>
  <si>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</si>
  <si>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</si>
  <si>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</si>
  <si>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</si>
  <si>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</si>
  <si>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</si>
  <si>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</si>
  <si>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</si>
  <si>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</si>
  <si>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</si>
  <si>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</si>
  <si>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</si>
  <si>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</si>
  <si>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</si>
  <si>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</si>
  <si>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</si>
  <si>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</si>
  <si>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</si>
  <si>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</si>
  <si>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</si>
  <si>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</si>
  <si>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</si>
  <si>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</si>
  <si>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</si>
  <si>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</si>
  <si>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</si>
  <si>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</si>
  <si>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</si>
  <si>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</si>
  <si>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</si>
  <si>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</si>
  <si>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</si>
  <si>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</si>
  <si>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</si>
  <si>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</si>
  <si>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</si>
  <si>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</si>
  <si>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</si>
  <si>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</si>
  <si>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</si>
  <si>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</si>
  <si>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</si>
  <si>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</si>
  <si>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</si>
  <si>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</si>
  <si>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</si>
  <si>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</si>
  <si>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</si>
  <si>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</si>
  <si>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</si>
  <si>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</si>
  <si>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</si>
  <si>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</si>
  <si>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</si>
  <si>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</si>
  <si>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</si>
  <si>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</si>
  <si>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</si>
  <si>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</si>
  <si>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</si>
  <si>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</si>
  <si>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</si>
  <si>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</si>
  <si>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</si>
  <si>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</si>
  <si>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</si>
  <si>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</si>
  <si>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</si>
  <si>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</si>
  <si>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</si>
  <si>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</si>
  <si>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</si>
  <si>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</si>
  <si>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</si>
  <si>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</si>
  <si>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</si>
  <si>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</si>
  <si>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</si>
  <si>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</si>
  <si>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</si>
  <si>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</si>
  <si>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</si>
  <si>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</si>
  <si>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</si>
  <si>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</si>
  <si>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</si>
  <si>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</si>
  <si>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</si>
  <si>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</si>
  <si>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</si>
  <si>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</si>
  <si>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</si>
  <si>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</si>
  <si>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</si>
  <si>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</si>
  <si>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</si>
  <si>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</si>
  <si>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</si>
  <si>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</si>
  <si>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</si>
  <si>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</si>
  <si>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</si>
  <si>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</si>
  <si>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</si>
  <si>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</si>
  <si>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</si>
  <si>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</si>
  <si>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</si>
  <si>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</si>
  <si>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</si>
  <si>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</si>
  <si>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</si>
  <si>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</si>
  <si>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</si>
  <si>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</si>
  <si>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</si>
  <si>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</si>
  <si>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</si>
  <si>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</si>
  <si>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</si>
  <si>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</si>
  <si>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</si>
  <si>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</si>
  <si>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</si>
  <si>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</si>
  <si>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</si>
  <si>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</si>
  <si>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</si>
  <si>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</si>
  <si>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</si>
  <si>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</si>
  <si>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</si>
  <si>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</si>
  <si>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</si>
  <si>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</si>
  <si>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</si>
  <si>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</si>
  <si>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</si>
  <si>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</si>
  <si>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</si>
  <si>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</si>
  <si>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</si>
  <si>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</si>
  <si>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</si>
  <si>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</si>
  <si>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</si>
  <si>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</si>
  <si>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</si>
  <si>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</si>
  <si>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</si>
  <si>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</si>
  <si>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</si>
  <si>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</si>
  <si>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</si>
  <si>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</si>
  <si>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</si>
  <si>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</si>
  <si>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</si>
  <si>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</si>
  <si>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</si>
  <si>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</si>
  <si>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</si>
  <si>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</si>
  <si>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</si>
  <si>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</si>
  <si>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</si>
  <si>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</si>
  <si>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</si>
  <si>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</si>
  <si>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</si>
  <si>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</si>
  <si>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</si>
  <si>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</si>
  <si>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</si>
  <si>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</si>
  <si>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</si>
  <si>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</si>
  <si>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</si>
  <si>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</si>
  <si>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</si>
  <si>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</si>
  <si>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</si>
  <si>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</si>
  <si>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</si>
  <si>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</si>
  <si>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</si>
  <si>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</si>
  <si>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</si>
  <si>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</si>
  <si>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</si>
  <si>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</si>
  <si>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</si>
  <si>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</si>
  <si>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</si>
  <si>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</si>
  <si>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</si>
  <si>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</si>
  <si>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</si>
  <si>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</si>
  <si>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</si>
  <si>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</si>
  <si>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</si>
  <si>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</si>
  <si>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</si>
  <si>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</si>
  <si>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</si>
  <si>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</si>
  <si>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</si>
  <si>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</si>
  <si>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</si>
  <si>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</si>
  <si>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</si>
  <si>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</si>
  <si>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</si>
  <si>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</si>
  <si>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</si>
  <si>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</si>
  <si>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</si>
  <si>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</si>
  <si>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</si>
  <si>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</si>
  <si>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</si>
  <si>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</si>
  <si>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</si>
  <si>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</si>
  <si>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</si>
  <si>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</si>
  <si>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</si>
  <si>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</si>
  <si>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</si>
  <si>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</si>
  <si>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</si>
  <si>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</si>
  <si>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</si>
  <si>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</si>
  <si>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</si>
  <si>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</si>
  <si>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</si>
  <si>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</si>
  <si>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</si>
  <si>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</si>
  <si>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</si>
  <si>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</si>
  <si>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</si>
  <si>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</si>
  <si>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</si>
  <si>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</si>
  <si>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</si>
  <si>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</si>
  <si>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</si>
  <si>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</si>
  <si>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</si>
  <si>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</si>
  <si>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</si>
  <si>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</si>
  <si>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</si>
  <si>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</si>
  <si>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</si>
  <si>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</si>
  <si>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</si>
  <si>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</si>
  <si>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</si>
  <si>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</si>
  <si>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</si>
  <si>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</si>
  <si>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</si>
  <si>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</si>
  <si>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</si>
  <si>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</si>
  <si>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</si>
  <si>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</si>
  <si>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</si>
  <si>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</si>
  <si>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</si>
  <si>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</si>
  <si>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</si>
  <si>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</si>
  <si>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</si>
  <si>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</si>
  <si>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</si>
  <si>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</si>
  <si>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</si>
  <si>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</si>
  <si>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</si>
  <si>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</si>
  <si>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</si>
  <si>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</si>
  <si>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</si>
  <si>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</si>
  <si>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</si>
  <si>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</si>
  <si>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</si>
  <si>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</si>
  <si>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</si>
  <si>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</si>
  <si>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</si>
  <si>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</si>
  <si>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</si>
  <si>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</si>
  <si>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</si>
  <si>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</si>
  <si>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</si>
  <si>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</si>
  <si>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</si>
  <si>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</si>
  <si>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</si>
  <si>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</si>
  <si>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</si>
  <si>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</si>
  <si>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</si>
  <si>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</si>
  <si>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</si>
  <si>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</si>
  <si>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</si>
  <si>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</si>
  <si>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</si>
  <si>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</si>
  <si>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</si>
  <si>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</si>
  <si>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</si>
  <si>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</si>
  <si>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</si>
  <si>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</si>
  <si>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</si>
  <si>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</si>
  <si>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</si>
  <si>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</si>
  <si>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</si>
  <si>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</si>
  <si>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</si>
  <si>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</si>
  <si>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</si>
  <si>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</si>
  <si>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</si>
  <si>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</si>
  <si>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</si>
  <si>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</si>
  <si>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</si>
  <si>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</si>
  <si>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</si>
  <si>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</si>
  <si>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</si>
  <si>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</si>
  <si>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</si>
  <si>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</si>
  <si>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</si>
  <si>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</si>
  <si>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</si>
  <si>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</si>
  <si>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</si>
  <si>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</si>
  <si>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</si>
  <si>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</si>
  <si>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</si>
  <si>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</si>
  <si>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</si>
  <si>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</si>
  <si>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</si>
  <si>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</si>
  <si>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</si>
  <si>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</si>
  <si>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</si>
  <si>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</si>
  <si>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</si>
  <si>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</si>
  <si>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</si>
  <si>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</si>
  <si>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</si>
  <si>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</si>
  <si>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</si>
  <si>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</si>
  <si>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</si>
  <si>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</si>
  <si>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</si>
  <si>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</si>
  <si>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</si>
  <si>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</si>
  <si>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</si>
  <si>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</si>
  <si>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</si>
  <si>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</si>
  <si>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</si>
  <si>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</si>
  <si>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</si>
  <si>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</si>
  <si>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</si>
  <si>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</si>
  <si>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</si>
  <si>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</si>
  <si>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</si>
  <si>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</si>
  <si>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</si>
  <si>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</si>
  <si>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</si>
  <si>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</si>
  <si>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</si>
  <si>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</si>
  <si>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</si>
  <si>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</si>
  <si>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</si>
  <si>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</si>
  <si>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</si>
  <si>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</si>
  <si>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</si>
  <si>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</si>
  <si>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</si>
  <si>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</si>
  <si>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</si>
  <si>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</si>
  <si>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</si>
  <si>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</si>
  <si>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</si>
  <si>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</si>
  <si>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</si>
  <si>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</si>
  <si>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</si>
  <si>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</si>
  <si>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</si>
  <si>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</si>
  <si>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</si>
  <si>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</si>
  <si>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</si>
  <si>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</si>
  <si>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</si>
  <si>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</si>
  <si>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</si>
  <si>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</si>
  <si>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</si>
  <si>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</si>
  <si>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</si>
  <si>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</si>
  <si>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</si>
  <si>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</si>
  <si>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</si>
  <si>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</si>
  <si>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</si>
  <si>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</si>
  <si>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</si>
  <si>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</si>
  <si>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</si>
  <si>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</si>
  <si>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</si>
  <si>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</si>
  <si>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</si>
  <si>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</si>
  <si>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</si>
  <si>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</si>
  <si>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</si>
  <si>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</si>
  <si>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</si>
  <si>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</si>
  <si>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</si>
  <si>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</si>
  <si>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</si>
  <si>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</si>
  <si>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</si>
  <si>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</si>
  <si>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</si>
  <si>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</si>
  <si>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</si>
  <si>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</si>
  <si>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</si>
  <si>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</si>
  <si>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</si>
  <si>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</si>
  <si>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</si>
  <si>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</si>
  <si>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</si>
  <si>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</si>
  <si>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</si>
  <si>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</si>
  <si>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</si>
  <si>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</si>
  <si>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</si>
  <si>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</si>
  <si>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</si>
  <si>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</si>
  <si>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</si>
  <si>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</si>
  <si>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</si>
  <si>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</si>
  <si>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</si>
  <si>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</si>
  <si>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</si>
  <si>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</si>
  <si>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</si>
  <si>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</si>
  <si>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</si>
  <si>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</si>
  <si>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</si>
  <si>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</si>
  <si>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</si>
  <si>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</si>
  <si>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</si>
  <si>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</si>
  <si>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</si>
  <si>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</si>
  <si>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</si>
  <si>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</si>
  <si>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</si>
  <si>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</si>
  <si>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</si>
  <si>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</si>
  <si>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</si>
  <si>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</si>
  <si>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</si>
  <si>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</si>
  <si>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</si>
  <si>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</si>
  <si>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</si>
  <si>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</si>
  <si>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</si>
  <si>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</si>
  <si>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</si>
  <si>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</si>
  <si>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</si>
  <si>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</si>
  <si>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</si>
  <si>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</si>
  <si>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</si>
  <si>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</si>
  <si>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</si>
  <si>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</si>
  <si>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</si>
  <si>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</si>
  <si>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</si>
  <si>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</si>
  <si>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</si>
  <si>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</si>
  <si>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</si>
  <si>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</si>
  <si>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</si>
  <si>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</si>
  <si>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</si>
  <si>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</si>
  <si>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</si>
  <si>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</si>
  <si>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</si>
  <si>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</si>
  <si>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</si>
  <si>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</si>
  <si>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</si>
  <si>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</si>
  <si>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</si>
  <si>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</si>
  <si>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</si>
  <si>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</si>
  <si>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</si>
  <si>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</si>
  <si>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</si>
  <si>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</si>
  <si>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</si>
  <si>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</si>
  <si>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</si>
  <si>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</si>
  <si>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</si>
  <si>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</si>
  <si>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</si>
  <si>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</si>
  <si>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</si>
  <si>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</si>
  <si>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</si>
  <si>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</si>
  <si>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</si>
  <si>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</si>
  <si>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</si>
  <si>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</si>
  <si>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</si>
  <si>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</si>
  <si>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</si>
  <si>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</si>
  <si>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</si>
  <si>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</si>
  <si>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</si>
  <si>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</si>
  <si>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</si>
  <si>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</si>
  <si>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</si>
  <si>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</si>
  <si>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</si>
  <si>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</si>
  <si>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</si>
  <si>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</si>
  <si>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</si>
  <si>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</si>
  <si>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</si>
  <si>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</si>
  <si>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</si>
  <si>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</si>
  <si>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</si>
  <si>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</si>
  <si>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</si>
  <si>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</si>
  <si>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</si>
  <si>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</si>
  <si>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</si>
  <si>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</si>
  <si>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</si>
  <si>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</si>
  <si>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</si>
  <si>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</si>
  <si>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</si>
  <si>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</si>
  <si>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</si>
  <si>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</si>
  <si>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</si>
  <si>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</si>
  <si>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</si>
  <si>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</si>
  <si>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</si>
  <si>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</si>
  <si>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</si>
  <si>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</si>
  <si>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</si>
  <si>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</si>
  <si>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</si>
  <si>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</si>
  <si>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</si>
  <si>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</si>
  <si>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</si>
  <si>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</si>
  <si>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</si>
  <si>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</si>
  <si>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</si>
  <si>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</si>
  <si>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</si>
  <si>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</si>
  <si>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</si>
  <si>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</si>
  <si>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</si>
  <si>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</si>
  <si>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</si>
  <si>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</si>
  <si>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</si>
  <si>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</si>
  <si>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</si>
  <si>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</si>
  <si>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</si>
  <si>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</si>
  <si>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</si>
  <si>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</si>
  <si>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</si>
  <si>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</si>
  <si>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</si>
  <si>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</si>
  <si>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</si>
  <si>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</si>
  <si>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</si>
  <si>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</si>
  <si>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</si>
  <si>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</si>
  <si>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</si>
  <si>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</si>
  <si>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</si>
  <si>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</si>
  <si>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</si>
  <si>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</si>
  <si>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</si>
  <si>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</si>
  <si>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</si>
  <si>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</si>
  <si>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</si>
  <si>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</si>
  <si>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</si>
  <si>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</si>
  <si>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</si>
  <si>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</si>
  <si>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</si>
  <si>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</si>
  <si>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</si>
  <si>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</si>
  <si>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</si>
  <si>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</si>
  <si>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</si>
  <si>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</si>
  <si>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</si>
  <si>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</si>
  <si>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</si>
  <si>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</si>
  <si>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</si>
  <si>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</si>
  <si>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</si>
  <si>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</si>
  <si>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</si>
  <si>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</si>
  <si>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</si>
  <si>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</si>
  <si>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</si>
  <si>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</si>
  <si>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</si>
  <si>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</si>
  <si>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</si>
  <si>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</si>
  <si>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</si>
  <si>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</si>
  <si>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</si>
  <si>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</si>
  <si>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</si>
  <si>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</si>
  <si>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</si>
  <si>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</si>
  <si>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</si>
  <si>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</si>
  <si>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</si>
  <si>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</si>
  <si>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</si>
  <si>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</si>
  <si>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</si>
  <si>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</si>
  <si>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</si>
  <si>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</si>
  <si>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</si>
  <si>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</si>
  <si>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</si>
  <si>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</si>
  <si>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</si>
  <si>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</si>
  <si>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</si>
  <si>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</si>
  <si>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</si>
  <si>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</si>
  <si>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</si>
  <si>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</si>
  <si>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</si>
  <si>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</si>
  <si>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</si>
  <si>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</si>
  <si>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</si>
  <si>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</si>
  <si>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</si>
  <si>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</si>
  <si>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</si>
  <si>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</si>
  <si>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</si>
  <si>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</si>
  <si>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</si>
  <si>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</si>
  <si>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</si>
  <si>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</si>
  <si>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</si>
  <si>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</si>
  <si>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</si>
  <si>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</si>
  <si>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</si>
  <si>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</si>
  <si>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</si>
  <si>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</si>
  <si>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</si>
  <si>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</si>
  <si>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</si>
  <si>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</si>
  <si>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</si>
  <si>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</si>
  <si>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</si>
  <si>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</si>
  <si>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</si>
  <si>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</si>
  <si>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</si>
  <si>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</si>
  <si>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</si>
  <si>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</si>
  <si>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</si>
  <si>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</si>
  <si>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</si>
  <si>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</si>
  <si>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</si>
  <si>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</si>
  <si>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</si>
  <si>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</si>
  <si>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</si>
  <si>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</si>
  <si>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</si>
  <si>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</si>
  <si>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</si>
  <si>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</si>
  <si>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</si>
  <si>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</si>
  <si>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</si>
  <si>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</si>
  <si>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</si>
  <si>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</si>
  <si>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</si>
  <si>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</si>
  <si>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</si>
  <si>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</si>
  <si>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</si>
  <si>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</si>
  <si>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</si>
  <si>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</si>
  <si>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</si>
  <si>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</si>
  <si>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</si>
  <si>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</si>
  <si>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</si>
  <si>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</si>
  <si>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</si>
  <si>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</si>
  <si>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</si>
  <si>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</si>
  <si>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</si>
  <si>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</si>
  <si>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</si>
  <si>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</si>
  <si>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</si>
  <si>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</si>
  <si>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</si>
  <si>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</si>
  <si>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</si>
  <si>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</si>
  <si>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</si>
  <si>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</si>
  <si>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</si>
  <si>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</si>
  <si>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</si>
  <si>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</si>
  <si>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</si>
  <si>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</si>
  <si>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</si>
  <si>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</si>
  <si>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</si>
  <si>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</si>
  <si>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</si>
  <si>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</si>
  <si>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</si>
  <si>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</si>
  <si>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</si>
  <si>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</si>
  <si>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</si>
  <si>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</si>
  <si>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</si>
  <si>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</si>
  <si>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</si>
  <si>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</si>
  <si>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</si>
  <si>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</si>
  <si>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</si>
  <si>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</si>
  <si>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</si>
  <si>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</si>
  <si>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</si>
  <si>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</si>
  <si>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</si>
  <si>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</si>
  <si>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</si>
  <si>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</si>
  <si>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</si>
  <si>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</si>
  <si>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</si>
  <si>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</si>
  <si>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</si>
  <si>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</si>
  <si>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</si>
  <si>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</si>
  <si>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</si>
  <si>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</si>
  <si>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</si>
  <si>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</si>
  <si>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</si>
  <si>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</si>
  <si>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</si>
  <si>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</si>
  <si>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</si>
  <si>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</si>
  <si>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</si>
  <si>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</si>
  <si>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</si>
  <si>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</si>
  <si>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</si>
  <si>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</si>
  <si>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</si>
  <si>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</si>
  <si>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</si>
  <si>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</si>
  <si>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</si>
  <si>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</si>
  <si>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</si>
  <si>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</si>
  <si>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</si>
  <si>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</si>
  <si>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</si>
  <si>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</si>
  <si>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</si>
  <si>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</si>
  <si>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</si>
  <si>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</si>
  <si>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</si>
  <si>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</si>
  <si>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</si>
  <si>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</si>
  <si>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</si>
  <si>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</si>
  <si>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</si>
  <si>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</si>
  <si>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</si>
  <si>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</si>
  <si>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</si>
  <si>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</si>
  <si>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</si>
  <si>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</si>
  <si>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</si>
  <si>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</si>
  <si>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</si>
  <si>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</si>
  <si>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</si>
  <si>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</si>
  <si>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</si>
  <si>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</si>
  <si>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</si>
  <si>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</si>
  <si>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</si>
  <si>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</si>
  <si>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</si>
  <si>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</si>
  <si>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</si>
  <si>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</si>
  <si>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</si>
  <si>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</si>
  <si>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</si>
  <si>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</si>
  <si>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</si>
  <si>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</si>
  <si>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</si>
  <si>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</si>
  <si>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</si>
  <si>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</si>
  <si>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</si>
  <si>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</si>
  <si>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</si>
  <si>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</si>
  <si>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</si>
  <si>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</si>
  <si>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</si>
  <si>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</si>
  <si>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</si>
  <si>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</si>
  <si>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</si>
  <si>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</si>
  <si>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</si>
  <si>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</si>
  <si>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</si>
  <si>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</si>
  <si>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</si>
  <si>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</si>
  <si>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</si>
  <si>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</si>
  <si>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</si>
  <si>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</si>
  <si>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</si>
  <si>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</si>
  <si>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</si>
  <si>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</si>
  <si>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</si>
  <si>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</si>
  <si>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</si>
  <si>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</si>
  <si>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</si>
  <si>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</si>
  <si>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</si>
  <si>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</si>
  <si>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</si>
  <si>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</si>
  <si>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</si>
  <si>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</si>
  <si>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</si>
  <si>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</si>
  <si>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</si>
  <si>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</si>
  <si>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</si>
  <si>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</si>
  <si>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</si>
  <si>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</si>
  <si>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</si>
  <si>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</si>
  <si>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</si>
  <si>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</si>
  <si>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</si>
  <si>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</si>
  <si>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</si>
  <si>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</si>
  <si>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</si>
  <si>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</si>
  <si>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</si>
  <si>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</si>
  <si>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</si>
  <si>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</si>
  <si>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</si>
  <si>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</si>
  <si>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</si>
  <si>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</si>
  <si>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</si>
  <si>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</si>
  <si>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</si>
  <si>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</si>
  <si>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</si>
  <si>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</si>
  <si>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</si>
  <si>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</si>
  <si>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</si>
  <si>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</si>
  <si>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</si>
  <si>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</si>
  <si>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</si>
  <si>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</si>
  <si>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</si>
  <si>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</si>
  <si>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</si>
  <si>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</si>
  <si>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</si>
  <si>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</si>
  <si>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</si>
  <si>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</si>
  <si>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</si>
  <si>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</si>
  <si>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</si>
  <si>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</si>
  <si>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</si>
  <si>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</si>
  <si>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</si>
  <si>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</si>
  <si>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</si>
  <si>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</si>
  <si>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</si>
  <si>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</si>
  <si>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</si>
  <si>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</si>
  <si>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</si>
  <si>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</si>
  <si>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</si>
  <si>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</si>
  <si>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</si>
  <si>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</si>
  <si>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</si>
  <si>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</si>
  <si>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</si>
  <si>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</si>
  <si>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</si>
  <si>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</si>
  <si>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</si>
  <si>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</si>
  <si>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</si>
  <si>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</si>
  <si>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</si>
  <si>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</si>
  <si>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</si>
  <si>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</si>
  <si>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</si>
  <si>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</si>
  <si>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</si>
  <si>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</si>
  <si>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</si>
  <si>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</si>
  <si>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</si>
  <si>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</si>
  <si>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</si>
  <si>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</si>
  <si>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</si>
  <si>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</si>
  <si>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</si>
  <si>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</si>
  <si>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</si>
  <si>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</si>
  <si>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</si>
  <si>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</si>
  <si>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</si>
  <si>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</si>
  <si>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PCM-20251201-00000264</t>
  </si>
  <si>
    <t>Critical</t>
  </si>
  <si>
    <t>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</si>
  <si>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</si>
  <si>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</si>
  <si>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</si>
  <si>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</si>
  <si>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</si>
  <si>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</si>
  <si>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</si>
  <si>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</si>
  <si>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</si>
  <si>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</si>
  <si>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</si>
  <si>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</si>
  <si>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</si>
  <si>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</si>
  <si>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</si>
  <si>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</si>
  <si>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</si>
  <si>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</si>
  <si>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</si>
  <si>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</si>
  <si>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</si>
  <si>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</si>
  <si>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</si>
  <si>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</si>
  <si>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</si>
  <si>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</si>
  <si>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</si>
  <si>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</si>
  <si>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</si>
  <si>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</si>
  <si>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</si>
  <si>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</si>
  <si>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</si>
  <si>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</si>
  <si>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</si>
  <si>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</si>
  <si>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</si>
  <si>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</si>
  <si>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</si>
  <si>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</si>
  <si>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</si>
  <si>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</si>
  <si>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</si>
  <si>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</si>
  <si>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</si>
  <si>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</si>
  <si>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</si>
  <si>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</si>
  <si>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</si>
  <si>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</si>
  <si>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</si>
  <si>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</si>
  <si>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</si>
  <si>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</si>
  <si>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</si>
  <si>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</si>
  <si>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</si>
  <si>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</si>
  <si>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</si>
  <si>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</si>
  <si>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</si>
  <si>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</si>
  <si>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</si>
  <si>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</si>
  <si>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</si>
  <si>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</si>
  <si>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</si>
  <si>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</si>
  <si>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</si>
  <si>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</si>
  <si>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</si>
  <si>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</si>
  <si>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</si>
  <si>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</si>
  <si>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</si>
  <si>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</si>
  <si>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</si>
  <si>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</si>
  <si>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</si>
  <si>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</si>
  <si>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</si>
  <si>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</si>
  <si>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</si>
  <si>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</si>
  <si>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</si>
  <si>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</si>
  <si>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</si>
  <si>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</si>
  <si>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</si>
  <si>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</si>
  <si>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</si>
  <si>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</si>
  <si>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</si>
  <si>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</si>
  <si>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team on the way :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</si>
</sst>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9" totalsRowShown="0" headerRowDxfId="172" dataDxfId="171" headerRowBorderDxfId="169" tableBorderDxfId="170" totalsRowBorderDxfId="168">
  <autoFilter ref="A1:L2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6" dataDxfId="45" headerRowBorderDxfId="43" tableBorderDxfId="44" totalsRowBorderDxfId="42">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329.37830104166642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8</v>
      </c>
      <c r="D3" s="56" t="s">
        <v>19144</v>
      </c>
      <c r="E3" s="127" t="s">
        <v>39109</v>
      </c>
      <c r="F3" s="126">
        <v>45992.240381944444</v>
      </c>
      <c r="G3" s="125">
        <f ca="1">IFERROR(NOW()-F3,"-")</f>
        <v>8.6344907409511507E-2</v>
      </c>
      <c r="H3" s="126">
        <v>45992.208761574075</v>
      </c>
      <c r="I3" s="128" t="str">
        <f>IFERROR(VLOOKUP(D3,DB!A:F,6,0),"")</f>
        <v>Power Cube</v>
      </c>
      <c r="J3" s="128" t="str">
        <f>IFERROR(VLOOKUP(D3,DB!A:G,7,0),"")</f>
        <v>Good+No BB Design</v>
      </c>
      <c r="K3" s="124" t="s">
        <v>39110</v>
      </c>
      <c r="L3" s="123" t="str">
        <f>IFERROR(VLOOKUP(D3,DB!A:I,9,0),"")</f>
        <v>Latis</v>
      </c>
    </row>
    <row r="4" spans="1:15" s="61" customFormat="1" ht="15" customHeight="1">
      <c r="A4" s="129"/>
      <c r="B4" s="128" t="str">
        <f>IFERROR(VLOOKUP(D4,DB!A:K,11,0),"")</f>
        <v/>
      </c>
      <c r="C4" s="128"/>
      <c r="D4" s="56"/>
      <c r="E4" s="127"/>
      <c r="F4" s="126"/>
      <c r="G4" s="125">
        <f ca="1">IFERROR(NOW()-F4,"-")</f>
        <v>45992.326726851854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45992.326726851854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45992.326726851854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45992.326726851854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45992.326726851854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45992.326726851854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45992.326726851854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45992.326726851854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45992.326726851854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45992.326726851854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45992.326726851854</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45992.326726851854</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45992.326726851854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45992.326726851854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45992.326726851854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45992.326726851854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45992.326726851854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45992.326726851854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45992.326726851854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45992.326726851854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45992.326726851854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45992.326726851854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45992.326726851854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45992.326726851854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45992.326726851854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45992.326726851854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45992.326726851854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45992.326726851854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45992.326726851854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45992.326726851854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45992.326726851854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45992.326726851854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45992.326726851854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45992.326726851854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45992.326726851854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45992.326726851854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45992.326726851854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45992.326726851854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45992.326726851854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45992.326726851854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45992.326726851854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45992.326726851854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45992.326726851854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45992.326726851854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45992.326726851854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45992.326726851854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45992.326726851854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45992.326726851854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45992.326726851854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45992.326726851854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45992.326726851854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45992.326726851854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45992.326726851854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45992.326726851854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45992.326726851854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45992.326726851854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45992.326726851854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45992.326726851854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45992.326726851854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45992.326726851854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45992.326726851854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45992.326726851854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45992.326726851854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45992.326726851854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45992.326726851854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45992.326726851854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45992.326726851854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45992.326726851854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45992.326726851854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45992.326726851854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45992.326726851854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45992.326726851854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45992.326726851854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45992.326726851854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45992.326726851854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45992.326726851854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45992.326726851854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45992.326726851854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45992.326726851854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45992.326726851854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45992.326726851854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45992.326726851854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45992.326726851854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45992.326726851854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45992.326726851854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45992.326726851854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45992.326726851854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45992.326726851854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45992.326726851854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45992.326726851854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45992.326726851854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45992.326726851854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45992.326726851854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45992.326726851854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45992.326726851854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45992.326726851854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45992.326726851854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45992.326726851854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45992.326726851854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45992.326726851854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45992.326726851854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45992.326726851854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45992.326726851854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45992.326726851854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45992.326726851854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45992.326726851854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45992.326726851854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45992.326726851854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45992.326726851854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45992.326726851854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45992.326726851854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45992.326726851854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45992.326726851854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45992.326726851854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45992.326726851854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45992.326726851854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45992.326726851854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45992.326726851854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45992.326726851854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45992.326726851854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45992.326726851854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45992.326726851854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45992.326726851854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45992.326726851854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45992.326726851854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45992.326726851854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45992.326726851854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45992.326726851854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45992.326726851854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45992.326726851854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45992.326726851854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45992.326726851854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45992.326726851854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45992.326726851854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45992.326726851854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45992.326726851854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45992.326726851854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45992.326726851854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45992.326726851854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45992.326726851854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45992.326726851854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45992.326726851854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45992.326726851854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45992.326726851854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45992.326726851854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45992.326726851854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45992.326726851854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45992.326726851854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45992.326726851854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45992.326726851854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45992.326726851854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45992.326726851854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45992.326726851854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45992.326726851854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45992.326726851854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45992.326726851854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45992.326726851854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45992.326726851854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45992.326726851854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45992.326726851854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45992.326726851854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45992.326726851854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45992.326726851854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45992.326726851854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45992.326726851854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45992.326726851854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45992.326726851854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45992.326726851854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45992.326726851854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45992.326726851854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45992.326726851854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45992.326726851854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45992.326726851854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45992.326726851854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45992.326726851854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45992.326726851854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45992.326726851854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45992.326726851854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45992.326726851854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45992.326726851854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45992.326726851854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45992.326726851854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45992.326726851854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45992.326726851854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45992.326726851854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45992.326726851854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45992.326726851854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45992.326726851854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45992.326726851854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45992.326726851854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45992.326726851854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45992.326726851854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45992.326726851854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45992.326726851854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45992.326726851854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45992.326726851854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45992.326726851854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45992.326726851854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45992.326726851854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45992.326726851854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45992.326726851854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45992.326726851854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45992.326726851854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45992.326726851854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45992.326726851854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45992.326726851854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45992.326726851854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45992.326726851854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45992.326726851854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45992.326726851854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45992.326726851854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45992.326726851854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45992.326726851854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45992.326726851854</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45992.326726851854</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45992.326726851854</v>
      </c>
      <c r="H219" s="126"/>
      <c r="I219" s="128" t="str">
        <f>IFERROR(VLOOKUP(D219,DB!A:F,6,0),"")</f>
        <v/>
      </c>
      <c r="J219" s="128" t="str">
        <f>IFERROR(VLOOKUP(D219,DB!A:G,7,0),"")</f>
        <v/>
      </c>
      <c r="K219" s="124"/>
      <c r="L219" s="123" t="str">
        <f>IFERROR(VLOOKUP(D219,DB!A:I,9,0),"")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167.32688900463108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7.9393079861110891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45992.326726967593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45992.326726967593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45992.326726967593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45992.326726967593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45992.326726967593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45992.326726967593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45992.326726967593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45992.326726967593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45992.326726967593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45992.326726967593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45992.326726967593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45992.326726967593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45992.326726967593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45992.326726967593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45992.326726967593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45992.326726967593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45992.326726967593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45992.326726967593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45992.326726967593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45992.326726967593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45992.326726967593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45992.326726967593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45992.326726967593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45992.326726967593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45992.326726967593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45992.326726967593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45992.326726967593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45992.326726967593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45992.326726967593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45992.326726967593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45992.326726967593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45992.326726967593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45992.326726967593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45992.326726967593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45992.326726967593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45992.326726967593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45992.326726967593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45992.326726967593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45992.326726967593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45992.326726967593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45992.326726967593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45992.326726967593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45992.326726967593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45992.326726967593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45992.326726967593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45992.326726967593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45992.326726967593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45992.326726967593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45992.326726967593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45992.326726967593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45992.326726967593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45992.326726967593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45992.326726967593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45992.326726967593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45992.326726967593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45992.326726967593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45992.326726967593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45992.326726967593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45992.326726967593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45992.326726967593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45992.326726967593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45992.326726967593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45992.326726967593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45992.326726967593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45992.326726967593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45992.326726967593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45992.326726967593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45992.326726967593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45992.326726967593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45992.326726967593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45992.326726967593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45992.326726967593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45992.326726967593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45992.326726967593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45992.326726967593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45992.326726967593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45992.326726967593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45992.326726967593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45992.326726967593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45992.326726967593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45992.326726967593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45992.326726967593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45992.326726967593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45992.326726967593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45992.326726967593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45992.326726967593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45992.326726967593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45992.326726967593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45992.326726967593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45992.326726967593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45992.326726967593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45992.326726967593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45992.326726967593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45992.326726967593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45992.326726967593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45992.326726967593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45992.326726967593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45992.326726967593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45992.326726967593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45992.326726967593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45992.326726967593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45992.326726967593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45992.326726967593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45992.326726967593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45992.326726967593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45992.326726967593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45992.326726967593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45992.326726967593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45992.326726967593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45992.326726967593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45992.326726967593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45992.326726967593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45992.326726967593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45992.326726967593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45992.326726967593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45992.326726967593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45992.326726967593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45992.326726967593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45992.326726967593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45992.326726967593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45992.326726967593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45992.326726967593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45992.326726967593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45992.326726967593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45992.326726967593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45992.326726967593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45992.326726967593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45992.326726967593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45992.326726967593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45992.326726967593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45992.326726967593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45992.326726967593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45992.326726967593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45992.326726967593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45992.326726967593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45992.326726967593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45992.326726967593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45992.326726967593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45992.326726967593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45992.326726967593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45992.326726967593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45992.326726967593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45992.326726967593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45992.326726967593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45992.326726967593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45992.326726967593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45992.326726967593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45992.326726967593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45992.326726967593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45992.326726967593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45992.326726967593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45992.326726967593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45992.326726967593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45992.326726967593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45992.326726967593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45992.326726967593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45992.326726967593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45992.326726967593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45992.326726967593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45992.326726967593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45992.326726967593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45992.326726967593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45992.326726967593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45992.326726967593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45992.326726967593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45992.326726967593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45992.326726967593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45992.326726967593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45992.326726967593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45992.326726967593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45992.326726967593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45992.326726967593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45992.326726967593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45992.326726967593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45992.326726967593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45992.326726967593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45992.326726967593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45992.326726967593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45992.326726967593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45992.326726967593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45992.326726967593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45992.326726967593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45992.326726967593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45992.326726967593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45992.326726967593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45992.326726967593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45992.326726967593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45992.326726967593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45992.326726967593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45992.326726967593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45992.326726967593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45992.326726967593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45992.326726967593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45992.326726967593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45992.326726967593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45992.326726967593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45992.326726967593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45992.326726967593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45992.326726967593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45992.326726967593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45992.326726967593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45992.326726967593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45992.326726967593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45992.326726967593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45992.326726967593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45992.326726967593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45992.326726967593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45992.326726967593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45992.326726967593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45992.326726967593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45992.326726967593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45992.326726967593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45992.326726967593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45992.326726967593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45992.326726967593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45992.326726967593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45992.326726967593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45992.326726967593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45992.326726967593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45992.326726967593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45992.326726967593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45992.326726967593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45992.326726967593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45992.326726967593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45992.326726967593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45992.326726967593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45992.326726967593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45992.326726967593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45992.326726967593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45992.326726967593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45992.326726967593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45992.326726967593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45992.326726967593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45992.326726967593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45992.326726967593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45992.326726967593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45992.326726967593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45992.326726967593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45992.326726967593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45992.326726967593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45992.326726967593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45992.326726967593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45992.326726967593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45992.326726967593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45992.326726967593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45992.326726967593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45992.326726967593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45992.326726967593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45992.326726967593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45992.326726967593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45992.326726967593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45992.326726967593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45992.326726967593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45992.326726967593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45992.326726967593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45992.326726967593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45992.326726967593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45992.326726967593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45992.326726967593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45992.326726967593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45992.326726967593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45992.326726967593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45992.326726967593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45992.326726967593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45992.326726967593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45992.326726967593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45992.326726967593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45992.326726967593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45992.326726967593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45992.326726967593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45992.326726967593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45992.326726967593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45992.326726967593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45992.326726967593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45992.326726967593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45992.326726967593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45992.326726967593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45992.326726967593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45992.326726967593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45992.326726967593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45992.326726967593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45992.326726967593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45992.326726967593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45992.326726967593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45992.326726967593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45992.326726967593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45992.326726967593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45992.326726967593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45992.326726967593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45992.326726967593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45992.326726967593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45992.326726967593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45992.326726967593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45992.326726967593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45992.326726967593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45992.326726967593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45992.326726967593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45992.326726967593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45992.326726967593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45992.326726967593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45992.326726967593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45992.326726967593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45992.326726967593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45992.326726967593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45992.326726967593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45992.326726967593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45992.326726967593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45992.326726967593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45992.326726967593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45992.326726967593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45992.326726967593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45992.326726967593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45992.326726967593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45992.326726967593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45992.326726967593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45992.326726967593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45992.326726967593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45992.326726967593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45992.326726967593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45992.326726967593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45992.326726967593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45992.326726967593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45992.326726967593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45992.326726967593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45992.326726967593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45992.326726967593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45992.326726967593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45992.326726967593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45992.326726967593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45992.326726967593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45992.326726967593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45992.326726967593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45992.326726967593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45992.326726967593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45992.326726967593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45992.326726967593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45992.326726967593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45992.326726967593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45992.326726967593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45992.326726967593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45992.326726967593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45992.326726967593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45992.326726967593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45992.326726967593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45992.326726967593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45992.326726967593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45992.326726967593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45992.326726967593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45992.326726967593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45992.326726967593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45992.326726967593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45992.326726967593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45992.326726967593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45992.326726967593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45992.326726967593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45992.326726967593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45992.326726967593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45992.326726967593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45992.326726967593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45992.326726967593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45992.326726967593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45992.326726967593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45992.326726967593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45992.326726967593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45992.326726967593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45992.326726967593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45992.326726967593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45992.326726967593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45992.326726967593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45992.326726967593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45992.326726967593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45992.326726967593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45992.326726967593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45992.326726967593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45992.326726967593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45992.326726967593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45992.326726967593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45992.326726967593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45992.326726967593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45992.326726967593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45992.326726967593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45992.326726967593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45992.326726967593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45992.326726967593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45992.326726967593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45992.326726967593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45992.326726967593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45992.326726967593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45992.326726967593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45992.326726967593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45992.326726967593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45992.326726967593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45992.326726967593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45992.326726967593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45992.326726967593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45992.326726967593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45992.326726967593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45992.326726967593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45992.326726967593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45992.326726967593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45992.326726967593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45992.326726967593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45992.326726967593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45992.326726967593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45992.326726967593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45992.326726967593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45992.326726967593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45992.326726967593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45992.326726967593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45992.326726967593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45992.326726967593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45992.326726967593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45992.326726967593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45992.326726967593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45992.326726967593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45992.326726967593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45992.326726967593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45992.326726967593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45992.326726967593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45992.326726967593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45992.326726967593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45992.326726967593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45992.326726967593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45992.326726967593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45992.326726967593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45992.326726967593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45992.326726967593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45992.326726967593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45992.326726967593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45992.326726967593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45992.326726967593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45992.326726967593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45992.326726967593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45992.326726967593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45992.326726967593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45992.326726967593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45992.326726967593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45992.326726967593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45992.326726967593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45992.326726967593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45992.326726967593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45992.326726967593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45992.326726967593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45992.326726967593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45992.326726967593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45992.326726967593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45992.326726967593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45992.326726967593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45992.326726967593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45992.326726967593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45992.326726967593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45992.326726967593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45992.326726967593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45992.326726967593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45992.326726967593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45992.326726967593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45992.326726967593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45992.326726967593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45992.326726967593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45992.326726967593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45992.326726967593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45992.326726967593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45992.326726967593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45992.326726967593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45992.326726967593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45992.326726967593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45992.326726967593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45992.326726967593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45992.326726967593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45992.326726967593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45992.326726967593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45992.326726967593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45992.326726967593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45992.326726967593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45992.326726967593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45992.326726967593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45992.326726967593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45992.326726967593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45992.326726967593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45992.326726967593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45992.326726967593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45992.326726967593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45992.326726967593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45992.326726967593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45992.326726967593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45992.326726967593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45992.326726967593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45992.326726967593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45992.326726967593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45992.326726967593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45992.326726967593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45992.326726967593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45992.326726967593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45992.326726967593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45992.326726967593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45992.326726967593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45992.326726967593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45992.326726967593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45992.326726967593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45992.326726967593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45992.326726967593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45992.326726967593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45992.326726967593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45992.326726967593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45992.326726967593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45992.326726967593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45992.326726967593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45992.326726967593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45992.326726967593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45992.326726967593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45992.326726967593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45992.326726967593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45992.326726967593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45992.326726967593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45992.326726967593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45992.326726967593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45992.326726967593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45992.326726967593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45992.326726967593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45992.326726967593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45992.326726967593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45992.326726967593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45992.326726967593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45992.326726967593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45992.326726967593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45992.326726967593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45992.326726967593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45992.326726967593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45992.326726967593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45992.326726967593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45992.326726967593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45992.326726967593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45992.326726967593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45992.326726967593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45992.326726967593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45992.326726967593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45992.326726967593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45992.326726967593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45992.326726967593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45992.326726967593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45992.326726967593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45992.326726967593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45992.326726967593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45992.326726967593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45992.326726967593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45992.326726967593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45992.326726967593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45992.326726967593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45992.326726967593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45992.326726967593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45992.326726967593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45992.326726967593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45992.326726967593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45992.326726967593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45992.326726967593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45992.326726967593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45992.326726967593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45992.326726967593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45992.326726967593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45992.326726967593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45992.326726967593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45992.326726967593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45992.326726967593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45992.326726967593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45992.326726967593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45992.326726967593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45992.326726967593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45992.326726967593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45992.326726967593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45992.326726967593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45992.326726967593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45992.326726967593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45992.326726967593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45992.326726967593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45992.326726967593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45992.326726967593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45992.326726967593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45992.326726967593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45992.326726967593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45992.326726967593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45992.326726967593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45992.326726967593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45992.326726967593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45992.326726967593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45992.326726967593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45992.326726967593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45992.326726967593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45992.326726967593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45992.326726967593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45992.326726967593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45992.326726967593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45992.326726967593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45992.326726967593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45992.326726967593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45992.326726967593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45992.326726967593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45992.326726967593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45992.326726967593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45992.326726967593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45992.326726967593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45992.326726967593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45992.326726967593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45992.326726967593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45992.326726967593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45992.326726967593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45992.326726967593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45992.326726967593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45992.326726967593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45992.326726967593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45992.326726967593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45992.326726967593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45992.326726967593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45992.326726967593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45992.326726967593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45992.326726967593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45992.326726967593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45992.326726967593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45992.326726967593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45992.326726967593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45992.326726967593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45992.326726967593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45992.326726967593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45992.326726967593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45992.326726967593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45992.326726967593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45992.326726967593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45992.326726967593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45992.326726967593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45992.326726967593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45992.326726967593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45992.326726967593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45992.326726967593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45992.326726967593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45992.326726967593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45992.326726967593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45992.326726967593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45992.326726967593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45992.326726967593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45992.326726967593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45992.326726967593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45992.326726967593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45992.326726967593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45992.326726967593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45992.326726967593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45992.326726967593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45992.326726967593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45992.326726967593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45992.326726967593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45992.326726967593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45992.326726967593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45992.326726967593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45992.326726967593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45992.326726967593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45992.326726967593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45992.326726967593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45992.326726967593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45992.326726967593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45992.326726967593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45992.326726967593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45992.326726967593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45992.326726967593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45992.326726967593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45992.326726967593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45992.326726967593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45992.326726967593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45992.326726967593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45992.326726967593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45992.326726967593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45992.326726967593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45992.326726967593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45992.326726967593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45992.326726967593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45992.326726967593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45992.326726967593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45992.326726967593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45992.326726967593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45992.326726967593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45992.326726967593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45992.326726967593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45992.326726967593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45992.326726967593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45992.326726967593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45992.326726967593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45992.326726967593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45992.326726967593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45992.326726967593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45992.326726967593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45992.326726967593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45992.326726967593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45992.326726967593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45992.326726967593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45992.326726967593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45992.326726967593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45992.326726967593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45992.326726967593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45992.326726967593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45992.326726967593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45992.326726967593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45992.326726967593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45992.326726967593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45992.326726967593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45992.326726967593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45992.326726967593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45992.326726967593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45992.326726967593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45992.326726967593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45992.326726967593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45992.326726967593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45992.326726967593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45992.326726967593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45992.326726967593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45992.326726967593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45992.326726967593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45992.326726967593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45992.326726967593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45992.326726967593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45992.326726967593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45992.326726967593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45992.326726967593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45992.326726967593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45992.326726967593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45992.326726967593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45992.326726967593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45992.326726967593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45992.326726967593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45992.326726967593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45992.326726967593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45992.326726967593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45992.326726967593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45992.326726967593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45992.326726967593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45992.326726967593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45992.326726967593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45992.326726967593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45992.326726967593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45992.326726967593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45992.326726967593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45992.326726967593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45992.326726967593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45992.326726967593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45992.326726967593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45992.326726967593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45992.326726967593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45992.326726967593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45992.326726967593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45992.326726967593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45992.326726967593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45992.326726967593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45992.326726967593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45992.326726967593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45992.326726967593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45992.326726967593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45992.326726967593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45992.326726967593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45992.326726967593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45992.326726967593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45992.326726967593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45992.326726967593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45992.326726967593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45992.326726967593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45992.326726967593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45992.326726967593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45992.326726967593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45992.326726967593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45992.326726967593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45992.326726967593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45992.326726967593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45992.326726967593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45992.326726967593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45992.326726967593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45992.326726967593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45992.326726967593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45992.326726967593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45992.326726967593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45992.326726967593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45992.326726967593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45992.326726967593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45992.326726967593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45992.326726967593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45992.326726967593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45992.326726967593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45992.326726967593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45992.326726967593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45992.326726967593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45992.326726967593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45992.326726967593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45992.326726967593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45992.326726967593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45992.326726967593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45992.326726967593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45992.326726967593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45992.326726967593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45992.326726967593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45992.326726967593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45992.326726967593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45992.326726967593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45992.326726967593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45992.326726967593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45992.326726967593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45992.326726967593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45992.326726967593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45992.326726967593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45992.326726967593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45992.326726967593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45992.326726967593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45992.326726967593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45992.326726967593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45992.326726967593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45992.326726967593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45992.326726967593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45992.326726967593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45992.326726967593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45992.326726967593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45992.326726967593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45992.326726967593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45992.326726967593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45992.326726967593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45992.326726967593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45992.326726967593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45992.326726967593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45992.326726967593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45992.326726967593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45992.326726967593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45992.326726967593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45992.326726967593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45992.326726967593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45992.326726967593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45992.326726967593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45992.326726967593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45992.326726967593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45992.326726967593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45992.326726967593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45992.326726967593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45992.326726967593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45992.326726967593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45992.326726967593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45992.326726967593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45992.326726967593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45992.326726967593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45992.326726967593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45992.326726967593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45992.326726967593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45992.326726967593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45992.326726967593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45992.326726967593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45992.326726967593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45992.326726967593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45992.326726967593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45992.326726967593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45992.326726967593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45992.326726967593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45992.326726967593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45992.326726967593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45992.326726967593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45992.326726967593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45992.326726967593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45992.326726967593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45992.326726967593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45992.326726967593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45992.326726967593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45992.326726967593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45992.326726967593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45992.326726967593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45992.326726967593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45992.326726967593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45992.326726967593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45992.326726967593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45992.326726967593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45992.326726967593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45992.326726967593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45992.326726967593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45992.326726967593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45992.326726967593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45992.326726967593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45992.326726967593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45992.326726967593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45992.326726967593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45992.326726967593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45992.326726967593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45992.326726967593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45992.326726967593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45992.326726967593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45992.326726967593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45992.326726967593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45992.326726967593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45992.326726967593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45992.326726967593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45992.326726967593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45992.326726967593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45992.326726967593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45992.326726967593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45992.326726967593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45992.326726967593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45992.326726967593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45992.326726967593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45992.326726967593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45992.326726967593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45992.326726967593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45992.326726967593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45992.326726967593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45992.326726967593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45992.326726967593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45992.326726967593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45992.326726967593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45992.326726967593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45992.326726967593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45992.326726967593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45992.326726967593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45992.326726967593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45992.326726967593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45992.326726967593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45992.326726967593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45992.326726967593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45992.326726967593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45992.326726967593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45992.326726967593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45992.326726967593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45992.326726967593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45992.326726967593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45992.326726967593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45992.326726967593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45992.326726967593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45992.326726967593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45992.326726967593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45992.326726967593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45992.326726967593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45992.326726967593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45992.326726967593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45992.326726967593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45992.326726967593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45992.326726967593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45992.326726967593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45992.326726967593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45992.326726967593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45992.326726967593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45992.326726967593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45992.326726967593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45992.326726967593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45992.326726967593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45992.326726967593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45992.326726967593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45992.326726967593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45992.326726967593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45992.326726967593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45992.326726967593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45992.326726967593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45992.326726967593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45992.326726967593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45992.326726967593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45992.326726967593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45992.326726967593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45992.326726967593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45992.326726967593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45992.326726967593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45992.326726967593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45992.326726967593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45992.326726967593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45992.326726967593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45992.326726967593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45992.326726967593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45992.326726967593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45992.326726967593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45992.326726967593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45992.326726967593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45992.326726967593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45992.326726967593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45992.326726967593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45992.326726967593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45992.326726967593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45992.326726967593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45992.326726967593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45992.326726967593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45992.326726967593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45992.326726967593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45992.326726967593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45992.326726967593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45992.326726967593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45992.326726967593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45992.326726967593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45992.326726967593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45992.326726967593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45992.326726967593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45992.326726967593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45992.326726967593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45992.326726967593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45992.326726967593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45992.326726967593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45992.326726967593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45992.326726967593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45992.326726967593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45992.326726967593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45992.326726967593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45992.326726967593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45992.326726967593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45992.326726967593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45992.326726967593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45992.326726967593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45992.326726967593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45992.326726967593</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288.84600937499636</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26" ca="1" si="0">IFERROR(NOW()-F3,"")</f>
        <v>45992.326726967593</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45992.326726967593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45992.326726967593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45992.326726967593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45992.326726967593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45992.326726967593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45992.326726967593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45992.326726967593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45992.326726967593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45992.326726967593</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88"/>
      <c r="E13" s="91"/>
      <c r="F13" s="92"/>
      <c r="G13" s="93">
        <f t="shared" ca="1" si="0"/>
        <v>45992.326726967593</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45992.326726967593</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45992.326726967593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45992.326726967593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45992.326726967593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45992.326726967593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45992.326726967593</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150"/>
      <c r="E20" s="91"/>
      <c r="F20" s="92"/>
      <c r="G20" s="93">
        <f t="shared" ca="1" si="0"/>
        <v>45992.326726967593</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45992.326726967593</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45992.326726967593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45992.326726967593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45992.326726967593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45992.326726967593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45992.326726967593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45992.326726967593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45992.326726967593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45992.326726967593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45992.326726967593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45992.326726967593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45992.326726967593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45992.326726967593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45992.326726967593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45992.326726967593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45992.326726967593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45992.326726967593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45992.326726967593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45992.326726967593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45992.326726967593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45992.326726967593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45992.326726967593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45992.326726967593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45992.326726967593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45992.326726967593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45992.326726967593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45992.326726967593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45992.326726967593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45992.326726967593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45992.326726967593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45992.326726967593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45992.326726967593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45992.326726967593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45992.326726967593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45992.326726967593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45992.326726967593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45992.326726967593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45992.326726967593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45992.326726967593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45992.326726967593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45992.326726967593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45992.326726967593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45992.326726967593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45992.326726967593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45992.326726967593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45992.326726967593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45992.326726967593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45992.326726967593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45992.326726967593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45992.326726967593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45992.326726967593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45992.326726967593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45992.326726967593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45992.326726967593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45992.326726967593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45992.326726967593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45992.326726967593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45992.326726967593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45992.326726967593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45992.326726967593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45992.326726967593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45992.326726967593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45992.326726967593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45992.326726967593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45992.326726967593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45992.326726967593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45992.326726967593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45992.326726967593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45992.326726967593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45992.326726967593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45992.326726967593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45992.326726967593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45992.326726967593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45992.326726967593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45992.326726967593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45992.326726967593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45992.326726967593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45992.326726967593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45992.326726967593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45992.326726967593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45992.326726967593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45992.326726967593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45992.326726967593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45992.326726967593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45992.326726967593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45992.326726967593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45992.326726967593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45992.326726967593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45992.326726967593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45992.326726967593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45992.326726967593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45992.326726967593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45992.326726967593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45992.326726967593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45992.326726967593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45992.326726967593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45992.326726967593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45992.326726967593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45992.326726967593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45992.326726967593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45992.326726967593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45992.326726967593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45992.326726967593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45992.326726967593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45992.326726967593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45992.326726967593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45992.326726967593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45992.326726967593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45992.326726967593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45992.326726967593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45992.326726967593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45992.326726967593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45992.326726967593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45992.326726967593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45992.326726967593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45992.326726967593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45992.326726967593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45992.326726967593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45992.326726967593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45992.326726967593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45992.326726967593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45992.326726967593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45992.326726967593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45992.326726967593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45992.326726967593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45992.326726967593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45992.326726967593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45992.326726967593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45992.326726967593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45992.326726967593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45992.326726967593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45992.326726967593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45992.326726967593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45992.326726967593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45992.326726967593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45992.326726967593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45992.326726967593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45992.326726967593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45992.326726967593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45992.326726967593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45992.326726967593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45992.326726967593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45992.326726967593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45992.326726967593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45992.326726967593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45992.326726967593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45992.326726967593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45992.326726967593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45992.326726967593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45992.326726967593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45992.326726967593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45992.326726967593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45992.326726967593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45992.326726967593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45992.326726967593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45992.326726967593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45992.326726967593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45992.326726967593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45992.326726967593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45992.326726967593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45992.326726967593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45992.326726967593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45992.326726967593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45992.326726967593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45992.326726967593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45992.326726967593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45992.326726967593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45992.326726967593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45992.326726967593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45992.326726967593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45992.326726967593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45992.326726967593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45992.326726967593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45992.326726967593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45992.326726967593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45992.326726967593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45992.326726967593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45992.326726967593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45992.326726967593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45992.326726967593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45992.326726967593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45992.326726967593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45992.326726967593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45992.326726967593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45992.326726967593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45992.326726967593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45992.326726967593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45992.326726967593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45992.326726967593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45992.326726967593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45992.326726967593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45992.326726967593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45992.326726967593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45992.326726967593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45992.326726967593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45992.326726967593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45992.326726967593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45992.326726967593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64" ca="1" si="4">IFERROR(NOW()-F219,"")</f>
        <v>45992.326726967593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45992.326726967593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45992.326726967593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45992.326726967593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45992.326726967593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45992.326726967593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45992.326726967593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45992.326726967593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45992.326726967593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45992.326726967593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45992.326726967593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45992.326726967593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45992.326726967593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45992.326726967593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45992.326726967593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45992.326726967593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45992.326726967593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45992.326726967593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45992.326726967593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45992.326726967593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45992.326726967593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45992.326726967593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45992.326726967593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45992.326726967593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45992.326726967593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45992.326726967593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45992.326726967593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45992.326726967593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45992.326726967593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45992.326726967593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45992.326726967593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45992.326726967593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45992.326726967593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45992.326726967593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45992.326726967593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45992.326726967593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45992.326726967593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45992.326726967593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45992.326726967593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45992.326726967593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45992.326726967593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45992.326726967593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45992.326726967593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45992.326726967593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45992.326726967593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45992.326726967593</v>
      </c>
      <c r="H264" s="92"/>
      <c r="I264" s="110" t="str">
        <f>IFERROR(VLOOKUP(D264,DB!A:F,6,0),"")</f>
        <v/>
      </c>
      <c r="J264" s="110" t="str">
        <f>IFERROR(VLOOKUP(D264,DB!A:G,7,0),"")</f>
        <v/>
      </c>
      <c r="K264" s="94"/>
      <c r="L264" s="88" t="str">
        <f>IFERROR(VLOOKUP(D264,DB!A:I,9,0),"")</f>
        <v/>
      </c>
    </row>
  </sheetData>
  <dataValidations count="2">
    <dataValidation allowBlank="1" showInputMessage="1" showErrorMessage="1" sqref="E1" xr:uid="{A4F81451-56CC-4543-9497-104C4E44EE4B}"/>
    <dataValidation type="list" allowBlank="1" showInputMessage="1" showErrorMessage="1" sqref="E2:E2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D10" sqref="D1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100.49466678240424</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39109</v>
      </c>
      <c r="F3" s="38">
        <v>45926.188877314817</v>
      </c>
      <c r="G3" s="105">
        <f t="shared" ref="G3" ca="1" si="0">IFERROR(NOW()-F3,"")</f>
        <v>66.137849652775913</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39109</v>
      </c>
      <c r="F4" s="107">
        <v>45948.661111111112</v>
      </c>
      <c r="G4" s="108">
        <f t="shared" ref="G4" ca="1" si="1">IFERROR(NOW()-F4,"")</f>
        <v>43.665615856480144</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10.95342835647898</v>
      </c>
      <c r="H5" s="136">
        <v>45981.360798611109</v>
      </c>
      <c r="I5" s="106" t="str">
        <f>IFERROR(VLOOKUP(D5,DB!A:F,6,0),"")</f>
        <v>SCECO</v>
      </c>
      <c r="J5" s="106" t="str">
        <f>IFERROR(VLOOKUP(D5,DB!A:G,7,0),"")</f>
        <v>Dead</v>
      </c>
      <c r="K5" s="106" t="s">
        <v>39203</v>
      </c>
      <c r="L5" s="106" t="str">
        <f>IFERROR(VLOOKUP(D5,DB!A:I,9,0),"")</f>
        <v>Latis</v>
      </c>
    </row>
    <row r="6" spans="1:13">
      <c r="A6" s="37" t="s">
        <v>39204</v>
      </c>
      <c r="B6" s="37" t="s">
        <v>5445</v>
      </c>
      <c r="C6" s="37">
        <v>1</v>
      </c>
      <c r="D6" s="37" t="s">
        <v>36123</v>
      </c>
      <c r="E6" s="37" t="s">
        <v>39106</v>
      </c>
      <c r="F6" s="38">
        <v>45992.123136574075</v>
      </c>
      <c r="G6" s="135">
        <f ca="1">IFERROR(NOW()-F6,"")</f>
        <v>0.20359027777885785</v>
      </c>
      <c r="H6" s="38">
        <v>45992.1175</v>
      </c>
      <c r="I6" s="37" t="str">
        <f>IFERROR(VLOOKUP(D6,DB!A:F,6,0),"")</f>
        <v>Generator-SG</v>
      </c>
      <c r="J6" s="37" t="str">
        <f>IFERROR(VLOOKUP(D6,DB!A:G,7,0),"")</f>
        <v>Vandalized</v>
      </c>
      <c r="K6" s="37" t="s">
        <v>39205</v>
      </c>
      <c r="L6" s="37" t="str">
        <f>IFERROR(VLOOKUP(D6,DB!A:I,9,0),"")</f>
        <v>Latis</v>
      </c>
    </row>
    <row r="7" spans="1:13">
      <c r="A7" s="37"/>
      <c r="B7" s="37" t="str">
        <f>IFERROR(VLOOKUP(D7,DB!A:K,11,0),"")</f>
        <v/>
      </c>
      <c r="C7" s="37"/>
      <c r="D7" s="37"/>
      <c r="E7" s="37"/>
      <c r="F7" s="38"/>
      <c r="G7" s="135">
        <f ca="1">IFERROR(NOW()-F7,"")</f>
        <v>45992.326726851854</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45992.326726851854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45992.326726851854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45992.326726851854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45992.326726851854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45992.326726851854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45992.326726851854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45992.326726851854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45992.326726851854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45992.326726851854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45992.326726851854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45992.326726851854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45992.326726851854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45992.326726851854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45992.326726851854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45992.326726851854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45992.326726851854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45992.326726851854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45992.326726851854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45992.326726851854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45992.326726851854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45992.326726851854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45992.326726851854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45992.326726851854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45992.326726851854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45992.326726851854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45992.326726851854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45992.326726851854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45992.326726851854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45992.326726851854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45992.326726851854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45992.326726851854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45992.326726851854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45992.326726851854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45992.326726851854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45992.326726851854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45992.326726851854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45992.326726851854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45992.326726851854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45992.326726851854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45992.326726851854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45992.326726851854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45992.326726851854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45992.326726851854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45992.326726851854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45992.326726851854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45992.326726851854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45992.326726851854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45992.326726851854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45992.326726851854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45992.326726851854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45992.326726851854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45992.326726851854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45992.326726851854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45992.326726851854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45992.326726851854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45992.326726851854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45992.326726851854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45992.326726851854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45992.326726851854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45992.326726851854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45992.326726851854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45992.326726851854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45992.326726851854</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45992.326726851854</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7588</v>
      </c>
      <c r="E2" s="106"/>
      <c r="F2" s="121"/>
      <c r="G2" s="72">
        <f ca="1">IFERROR(NOW()-F2,"-")</f>
        <v>45992.326726851854</v>
      </c>
      <c r="H2" s="121"/>
      <c r="I2" s="119" t="str">
        <f>IFERROR(VLOOKUP(D2,DB!A:F,6,0),"")</f>
        <v>Generator-SG</v>
      </c>
      <c r="J2" s="119" t="str">
        <f>IFERROR(VLOOKUP(D2,DB!A:G,7,0),"")</f>
        <v xml:space="preserve">Good </v>
      </c>
      <c r="K2" s="122"/>
      <c r="L2" s="137" t="str">
        <f>IFERROR(VLOOKUP(D2,DB!A:I,9,0),"")</f>
        <v>Zain</v>
      </c>
    </row>
    <row r="3" spans="1:16382" ht="31.5" customHeight="1">
      <c r="A3" s="118"/>
      <c r="B3" s="119" t="str">
        <f>IFERROR(VLOOKUP(D3,DB!A:K,11,0),"")</f>
        <v/>
      </c>
      <c r="C3" s="120"/>
      <c r="D3" s="119"/>
      <c r="E3" s="106"/>
      <c r="F3" s="121"/>
      <c r="G3" s="72">
        <f ca="1">IFERROR(NOW()-F3,"-")</f>
        <v>45992.326726851854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45992.326726851854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45992.326726851854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45992.326726851854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45992.326726851854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45992.326726851854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45992.326726851854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45992.326726851854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45992.326726851854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45992.326726851854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45992.326726851854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45992.326726851854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45992.326726851854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45992.326726851854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45992.326726851854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45992.326726851854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45992.326726851854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45992.326726851854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45992.326726851854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45992.326726851854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45992.326726851854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45992.326726851854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45992.326726851854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45992.326726851854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45992.326726851854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45992.326726851854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45992.326726851854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45992.326726851854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45992.326726851854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45992.326726851854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45992.326726851854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45992.326726851854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45992.326726851854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45992.326726851854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45992.326726851854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45992.326726851854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45992.326726851854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45992.326726851854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45992.326726851854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45992.326726851854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45992.326726851854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45992.326726851854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45992.326726851854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45992.326726851854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45992.326726851854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45992.326726851854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45992.326726851854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45992.326726851854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45992.326726851854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45992.326726851854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45992.326726851854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45992.326726851854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45992.326726851854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45992.326726851854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45992.326726851854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45992.326726851854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45992.326726851854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45992.326726851854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45992.326726851854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45992.326726851854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45992.326726851854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45992.326726851854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45992.326726851854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45992.326726851854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45992.326726851854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45992.326726851854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45992.326726851854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45992.326726851854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45992.326726851854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45992.326726851854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45992.326726851854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45992.326726851854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45992.326726851854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45992.326726851854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45992.326726851854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45992.326726851854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45992.326726851854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45992.326726851854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45992.326726851854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45992.326726851854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45992.326726851854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45992.326726851854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45992.326726851854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45992.326726851854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45992.326726851854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45992.326726851854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45992.326726851854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45992.326726851854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45992.326726851854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45992.326726851854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45992.326726851854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45992.326726851854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45992.326726851854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45992.326726851854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45992.326726851854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45992.326726851854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45992.326726851854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45992.326726851854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45992.326726851854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45992.326726851854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45992.326726851854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45992.326726851854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45992.326726851854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45992.326726851854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45992.326726851854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45992.326726851854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45992.326726851854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45992.326726851854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45992.326726851854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45992.326726851854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45992.326726851854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45992.326726851854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45992.326726851854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45992.326726851854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45992.326726851854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45992.326726851854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45992.326726851854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45992.326726851854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45992.326726851854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45992.326726851854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45992.326726851854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45992.326726851854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45992.326726851854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45992.326726851854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45992.326726851854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45992.326726851854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45992.326726851854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45992.326726851854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45992.326726851854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45992.326726851854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45992.326726851854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45992.326726851854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45992.326726851854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45992.326726851854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45992.326726851854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45992.326726851854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45992.326726851854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45992.326726851854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45992.326726851854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45992.326726851854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45992.326726851854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45992.326726851854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45992.326726851854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45992.326726851854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45992.326726851854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45992.326726851854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45992.326726851854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45992.326726851854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45992.326726851854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45992.326726851854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45992.326726851854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45992.326726851854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45992.326726851854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45992.326726851854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45992.326726851854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45992.326726851854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45992.326726851854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45992.326726851854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45992.326726851854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45992.326726851854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45992.326726851854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45992.326726851854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45992.326726851854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45992.326726851854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45992.326726851854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45992.326726851854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45992.326726851854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45992.326726851854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45992.326726851854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45992.326726851854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45992.326726851854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45992.326726851854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45992.326726851854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45992.326726851854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45992.326726851854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45992.326726851854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45992.326726851854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45992.326726851854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45992.326726851854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45992.326726851854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45992.326726851854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45992.326726851854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45992.326726851854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45992.326726851854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45992.326726851854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45992.326726851854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45992.326726851854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45992.326726851854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45992.326726851854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45992.326726851854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45992.326726851854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45992.326726851854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45992.326726851854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45992.326726851854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45992.326726851854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45992.326726851854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45992.326726851854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45992.326726851854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45992.326726851854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45992.326726851854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45992.326726851854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45992.326726851854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45992.326726851854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45992.326726851854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45992.326726851854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45992.326726851854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45992.326726851854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45992.326726851854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45992.326726851854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45992.326726851854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45992.326726851854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45992.326726851854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45992.326726851854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45992.326726851854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45992.326726851854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45992.326726851854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45992.326726851854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45992.326726851854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45992.326726851854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45992.326726851854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45992.326726851854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45992.326726851854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45992.326726851854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45992.326726851854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45992.326726851854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45992.326726851854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45992.326726851854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45992.326726851854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45992.326726851854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45992.326726851854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45992.326726851854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45992.326726851854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45992.326726851854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45992.326726851854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45992.326726851854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45992.326726851854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45992.326726851854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45992.326726851854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45992.326726851854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45992.326726851854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45992.326726851854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45992.326726851854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45992.326726851854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45992.326726851854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45992.326726851854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45992.326726851854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45992.326726851854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45992.326726851854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45992.326726851854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45992.326726851854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45992.326726851854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45992.326726851854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45992.326726851854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45992.326726851854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45992.326726851854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45992.326726851854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45992.326726851854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45992.326726851854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45992.326726851854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45992.326726851854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45992.326726851854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45992.326726851854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45992.326726851854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45992.326726851854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45992.326726851854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45992.326726851854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45992.326726851854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45992.326726851854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45992.326726851854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45992.326726851854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45992.326726851854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45992.326726851854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45992.326726851854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45992.326726851854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45992.326726851854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45992.326726851854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45992.326726851854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45992.326726851854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45992.326726851854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45992.326726851854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45992.326726851854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45992.326726851854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45992.326726851854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45992.326726851854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45992.326726851854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45992.326726851854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45992.326726851854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45992.326726851854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45992.326726851854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45992.326726851854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45992.326726851854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45992.326726851854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45992.326726851854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45992.326726851854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45992.326726851854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45992.326726851854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45992.326726851854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45992.326726851854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45992.326726851854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45992.326726851854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45992.326726851854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45992.326726851854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45992.326726851854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45992.326726851854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45992.326726851854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45992.326726851854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45992.326726851854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45992.326726851854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45992.326726851854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45992.326726851854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45992.326726851854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45992.326726851854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45992.326726851854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45992.326726851854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45992.326726851854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45992.326726851854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45992.326726851854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45992.326726851854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45992.326726851854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45992.326726851854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45992.326726851854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45992.326726851854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45992.326726851854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45992.326726851854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45992.326726851854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45992.326726851854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45992.326726851854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45992.326726851854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45992.326726851854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45992.326726851854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45992.326726851854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45992.326726851854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45992.326726851854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45992.326726851854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45992.326726851854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45992.326726851854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45992.326726851854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45992.326726851854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45992.326726851854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45992.326726851854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45992.326726851854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45992.326726851854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45992.326726851854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45992.326726851854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45992.326726851854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45992.326726851854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45992.326726851854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45992.326726851854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45992.326726851854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45992.326726851854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45992.326726851854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45992.326726851854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45992.326726851854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45992.326726851854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45992.326726851854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45992.326726851854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45992.326726851854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45992.326726851854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45992.326726851854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45992.326726851854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45992.326726851854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45992.326726851854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45992.326726851854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45992.326726851854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45992.326726851854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45992.326726851854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45992.326726851854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45992.326726851854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45992.326726851854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45992.326726851854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45992.326726851854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45992.326726851854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45992.326726851854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45992.326726851854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45992.326726851854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45992.326726851854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45992.326726851854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45992.326726851854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45992.326726851854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45992.326726851854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45992.326726851854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45992.326726851854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45992.326726851854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45992.326726851854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45992.326726851854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45992.326726851854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45992.326726851854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45992.326726851854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45992.326726851854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45992.326726851854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45992.326726851854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45992.326726851854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45992.326726851854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45992.326726851854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45992.326726851854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45992.326726851854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45992.326726851854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45992.326726851854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45992.326726851854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45992.326726851854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45992.326726851854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45992.326726851854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45992.326726851854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45992.326726851854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45992.326726851854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45992.326726851854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45992.326726851854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45992.326726851854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45992.326726851854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45992.326726851854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45992.326726851854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45992.326726851854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45992.326726851854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45992.326726851854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45992.326726851854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45992.326726851854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45992.326726851854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45992.326726851854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45992.326726851854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45992.326726851854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45992.326726851854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45992.326726851854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45992.326726851854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45992.326726851854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45992.326726851854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45992.326726851854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45992.326726851854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45992.326726851854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45992.326726851854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45992.326726851854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45992.326726851854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45992.326726851854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45992.326726851854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45992.326726851854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45992.326726851854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45992.326726851854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45992.326726851854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45992.326726851854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45992.326726851854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45992.326726851854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45992.326726851854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45992.326726851854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45992.326726851854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45992.326726851854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45992.326726851854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45992.326726851854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45992.326726851854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45992.326726851854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45992.326726851854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45992.326726851854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45992.326726851854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45992.326726851854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45992.326726851854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45992.326726851854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45992.326726851854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45992.326726851854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45992.326726851854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45992.326726851854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45992.326726851854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45992.326726851854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45992.326726851854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45992.326726851854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45992.326726851854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45992.326726851854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45992.326726851854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45992.326726851854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45992.326726851854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45992.326726851854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45992.326726851854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45992.326726851854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45992.326726851854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45992.326726851854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45992.326726851854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45992.326726851854</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45992.326726851854</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45992.326726851854</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45992.326726851854</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2025-12-01T04:52:30Z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