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91" documentId="120_S{2AC9BD13-BADA-5192-A53E-5A8FF88502F6}" xr6:coauthVersionLast="47" xr6:coauthVersionMax="47" xr10:uidLastSave="{6DF45636-E522-402F-A42A-0D349AC6E66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<sst xmlns="http://schemas.openxmlformats.org/spreadsheetml/2006/main" count="180294" uniqueCount="39132">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</sst>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1" totalsRowShown="0" headerRowDxfId="157" dataDxfId="156" headerRowBorderDxfId="154" tableBorderDxfId="155" totalsRowBorderDxfId="153">
  <autoFilter ref="A1:CJ1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318.36202858796605</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3.8753125001676381E-2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45981.310454513892</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45981.310454513892</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45981.310454513892</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45981.310454513892</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45981.310454513892</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45981.310454513892</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45981.310454513892</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45981.310454513892</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45981.310454513892</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45981.310454513892</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45981.310454513892</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45981.310454513892</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45981.310454513892</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45981.310454513892</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45981.310454513892</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45981.310454513892</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45981.310454513892</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45981.310454513892</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45981.310454513892</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45981.310454513892</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45981.310454513892</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45981.310454513892</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45981.310454513892</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45981.310454513892</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45981.310454513892</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45981.310454513892</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45981.310454513892</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45981.310454513892</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45981.310454513892</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45981.310454513892</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45981.310454513892</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45981.310454513892</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45981.310454513892</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45981.310454513892</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45981.310454513892</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45981.310454513892</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45981.310454513892</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45981.310454513892</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45981.310454513892</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45981.310454513892</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45981.310454513892</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45981.310454513892</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45981.310454513892</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45981.310454513892</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45981.310454513892</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45981.310454513892</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45981.310454513892</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45981.310454513892</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45981.310454513892</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45981.310454513892</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45981.310454513892</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45981.310454513892</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45981.310454513892</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45981.310454513892</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45981.310454513892</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45981.310454513892</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45981.310454513892</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45981.310454513892</v>
      </c>
      <c r="H61" s="145"/>
      <c r="I61" s="143" t="str">
        <f>IFERROR(VLOOKUP(D61,DB!A:F,6,0),"")</f>
        <v/>
      </c>
      <c r="J61" s="143" t="str">
        <f>IFERROR(VLOOKUP(D61,DB!A:G,7,0),"")</f>
        <v/>
      </c>
      <c r="K61" s="147"/>
      <c r="L61" s="148" t="str">
        <f>IFERROR(VLOOKUP(D61,DB!A:I,9,0),"")</f>
        <v/>
      </c>
    </row>
    <row r="62" spans="1:12" ht="15" customHeight="1">
      <c r="A62" s="149"/>
      <c r="B62" s="136" t="str">
        <f>IFERROR(VLOOKUP(D62,DB!A:K,11,0),"")</f>
        <v/>
      </c>
      <c r="C62" s="136"/>
      <c r="D62" s="150"/>
      <c r="E62" s="137"/>
      <c r="F62" s="138"/>
      <c r="G62" s="139">
        <f ca="1">IFERROR(NOW()-F62,"-")</f>
        <v>45981.310454513892</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1"/>
  <sheetViews>
    <sheetView tabSelected="1" workbookViewId="0">
      <pane ySplit="1" topLeftCell="J9"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156.31061666666938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0.2831396990804933</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0.11500312499993015</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c r="D6" s="18" t="s">
        <v>25987</v>
      </c>
      <c r="E6" s="84" t="s">
        <v>39021</v>
      </c>
      <c r="F6" s="103">
        <v>45981.27076388889</v>
      </c>
      <c r="G6" s="104">
        <f ca="1">IFERROR(NOW()-F6,"-")</f>
        <v>3.9690625002549496E-2</v>
      </c>
      <c r="H6" s="103">
        <v>45981.211041666669</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c r="D7" s="18" t="s">
        <v>22837</v>
      </c>
      <c r="E7" s="84" t="s">
        <v>39021</v>
      </c>
      <c r="F7" s="103"/>
      <c r="G7" s="104">
        <f ca="1">IFERROR(NOW()-F7,"-")</f>
        <v>45981.310454513892</v>
      </c>
      <c r="H7" s="103"/>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45981.310454629631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9"/>
      <c r="E9" s="102"/>
      <c r="F9" s="103"/>
      <c r="G9" s="104">
        <f ca="1">IFERROR(NOW()-F9,"-")</f>
        <v>45981.310454629631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45981.310454629631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45981.310454629631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45981.310454629631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45981.310454629631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45981.310454629631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45981.310454629631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45981.310454629631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45981.310454629631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45981.310454629631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45981.310454629631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45981.310454629631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45981.310454629631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45981.310454629631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45981.310454629631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45981.310454629631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45981.310454629631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45981.310454629631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45981.310454629631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45981.310454629631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45981.310454629631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45981.310454629631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45981.310454629631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45981.310454629631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45981.310454629631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45981.310454629631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45981.310454629631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45981.310454629631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45981.310454629631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45981.310454629631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45981.310454629631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45981.310454629631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45981.310454629631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45981.310454629631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45981.310454629631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45981.310454629631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45981.310454629631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45981.310454629631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45981.310454629631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45981.310454629631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45981.310454629631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45981.310454629631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45981.310454629631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45981.310454629631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45981.310454629631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45981.310454629631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45981.310454629631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45981.310454629631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45981.310454629631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45981.310454629631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45981.310454629631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45981.310454629631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45981.310454629631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45981.310454629631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45981.310454629631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45981.310454629631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45981.310454629631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45981.310454629631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45981.310454629631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45981.310454629631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45981.310454629631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45981.310454629631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45981.310454629631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45981.310454629631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45981.310454629631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45981.310454629631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45981.310454629631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45981.310454629631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45981.310454629631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45981.310454629631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45981.310454629631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45981.310454629631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45981.310454629631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45981.310454629631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45981.310454629631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45981.310454629631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45981.310454629631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45981.310454629631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45981.310454629631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45981.310454629631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45981.310454629631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45981.310454629631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45981.310454629631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45981.310454629631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45981.310454629631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45981.310454629631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45981.310454629631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45981.310454629631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45981.310454629631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45981.310454629631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45981.310454629631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45981.310454629631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45981.310454629631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45981.310454629631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45981.310454629631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45981.310454629631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45981.310454629631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45981.310454629631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45981.310454629631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45981.310454629631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45981.310454629631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45981.310454629631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45981.310454629631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45981.310454629631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45981.310454629631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45981.310454629631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45981.310454629631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45981.310454629631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45981.310454629631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45981.310454629631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45981.310454629631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45981.310454629631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45981.310454629631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45981.310454629631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45981.310454629631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45981.310454629631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45981.310454629631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45981.310454629631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45981.310454629631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45981.310454629631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45981.310454629631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45981.310454629631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45981.310454629631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45981.310454629631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45981.310454629631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45981.310454629631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45981.310454629631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45981.310454629631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45981.310454629631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45981.310454629631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45981.310454629631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45981.310454629631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45981.310454629631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45981.310454629631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45981.310454629631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45981.310454629631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45981.310454629631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45981.310454629631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45981.310454629631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45981.310454629631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45981.310454629631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45981.310454629631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45981.310454629631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45981.310454629631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45981.310454629631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45981.310454629631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45981.310454629631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45981.310454629631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45981.310454629631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45981.310454629631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45981.310454629631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45981.310454629631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45981.310454629631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45981.310454629631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45981.310454629631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45981.310454629631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45981.310454629631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45981.310454629631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45981.310454629631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45981.310454629631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45981.310454629631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45981.310454629631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45981.310454629631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45981.310454629631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45981.310454629631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45981.310454629631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45981.310454629631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45981.310454629631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45981.310454629631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45981.310454629631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45981.310454629631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45981.310454629631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45981.310454629631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sheetData>
  <dataValidations count="2">
    <dataValidation allowBlank="1" showInputMessage="1" showErrorMessage="1" sqref="E1" xr:uid="{4D935161-CDD3-4592-B877-3FB59C99E142}"/>
    <dataValidation type="list" allowBlank="1" showInputMessage="1" showErrorMessage="1" sqref="E3 E6:E1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45981.310454629631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45981.310454629631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45981.310454629631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45981.310454629631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45981.310454629631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45981.310454629631</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45981.310454629631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45981.310454629631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45981.310454629631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45981.310454629631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45981.310454629631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45981.310454629631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45981.310454629631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45981.310454629631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45981.310454629631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45981.310454629631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45981.310454629631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45981.310454629631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45981.310454629631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45981.310454629631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45981.310454629631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45981.310454629631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45981.310454629631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45981.310454629631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45981.310454629631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45981.310454629631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45981.310454629631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45981.310454629631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45981.310454629631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45981.310454629631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45981.310454629631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45981.310454629631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45981.310454629631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45981.310454629631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45981.310454629631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45981.310454629631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45981.310454629631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45981.310454629631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45981.310454629631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45981.310454629631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45981.310454629631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45981.310454629631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45981.310454629631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45981.310454629631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45981.310454629631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45981.310454629631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45981.310454629631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45981.310454629631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45981.310454629631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45981.310454629631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45981.310454629631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45981.310454629631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45981.310454629631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45981.310454629631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45981.310454629631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45981.310454629631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45981.310454629631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45981.310454629631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45981.310454629631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45981.310454629631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45981.310454629631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45981.310454629631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45981.310454629631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45981.310454629631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45981.310454629631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45981.310454629631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45981.310454629631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45981.310454629631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45981.310454629631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45981.310454629631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45981.310454629631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45981.310454629631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45981.310454629631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45981.310454629631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45981.310454629631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45981.310454629631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45981.310454629631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45981.310454629631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45981.310454629631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45981.310454629631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45981.310454629631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45981.310454629631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45981.310454629631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45981.310454629631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45981.310454629631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45981.310454629631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45981.310454629631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45981.310454629631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45981.310454629631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45981.310454629631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45981.310454629631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45981.310454629631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45981.310454629631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45981.310454629631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45981.310454629631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45981.310454629631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45981.310454629631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45981.310454629631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45981.310454629631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45981.310454629631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45981.310454629631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45981.310454629631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45981.310454629631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45981.310454629631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45981.310454629631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45981.310454629631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45981.310454629631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45981.310454629631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45981.310454629631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45981.310454629631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45981.310454629631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45981.310454629631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45981.310454629631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45981.310454629631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45981.310454629631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45981.310454629631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45981.310454629631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45981.310454629631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45981.310454629631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45981.310454629631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45981.310454629631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45981.310454629631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45981.310454629631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45981.310454629631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45981.310454629631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45981.310454629631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45981.310454629631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45981.310454629631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45981.310454629631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45981.310454629631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45981.310454629631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45981.310454629631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45981.310454629631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45981.310454629631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45981.310454629631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45981.310454629631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45981.310454629631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45981.310454629631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45981.310454629631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45981.310454629631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45981.310454629631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45981.310454629631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45981.310454629631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45981.310454629631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45981.310454629631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45981.310454629631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45981.310454629631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45981.310454629631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45981.310454629631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45981.310454629631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45981.310454629631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45981.310454629631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45981.310454629631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45981.310454629631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45981.310454629631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45981.310454629631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45981.310454629631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45981.310454629631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45981.310454629631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45981.310454629631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45981.310454629631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45981.310454629631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45981.310454629631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45981.310454629631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45981.310454629631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45981.310454629631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45981.310454629631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45981.310454629631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45981.310454629631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45981.310454629631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45981.310454629631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45981.310454629631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45981.310454629631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45981.310454629631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45981.310454629631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45981.310454629631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45981.310454629631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45981.310454629631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45981.310454629631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45981.310454629631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45981.310454629631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45981.310454629631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45981.310454629631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45981.310454629631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45981.310454629631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45981.310454629631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45981.310454629631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45981.310454629631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45981.310454629631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45981.310454629631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45981.310454629631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45981.310454629631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45981.310454629631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45981.310454629631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45981.310454629631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45981.310454629631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45981.310454629631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45981.310454629631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45981.310454629631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45981.310454629631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45981.310454629631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45981.310454629631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45981.310454629631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45981.310454629631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45981.310454629631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45981.310454629631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45981.310454629631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45981.310454629631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45981.310454629631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45981.310454629631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45981.310454629631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45981.310454629631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45981.310454629631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45981.310454629631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45981.310454629631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45981.310454629631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45981.310454629631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45981.310454629631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45981.310454629631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45981.310454629631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45981.310454629631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45981.310454629631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45981.310454629631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45981.310454629631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45981.310454629631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45981.310454629631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45981.310454629631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45981.310454629631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45981.310454629631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45981.310454629631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45981.310454629631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45981.310454629631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45981.310454629631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45981.310454629631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45981.310454629631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45981.310454629631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45981.310454629631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45981.310454629631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45981.310454629631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45981.310454629631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45981.310454629631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45981.310454629631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45981.310454629631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45981.310454629631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45981.310454629631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45981.310454629631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45981.310454629631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45981.310454629631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45981.310454629631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45981.310454629631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45981.310454629631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45981.310454629631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45981.310454629631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45981.310454629631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45981.310454629631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45981.310454629631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45981.310454629631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45981.310454629631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45981.310454629631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45981.310454629631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45981.310454629631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45981.310454629631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45981.310454629631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45981.310454629631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45981.310454629631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45981.310454629631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45981.310454629631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45981.310454629631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45981.310454629631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45981.310454629631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45981.310454629631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45981.310454629631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45981.310454629631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45981.310454629631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45981.310454629631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45981.310454629631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45981.310454629631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45981.310454629631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45981.310454629631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45981.310454629631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45981.310454629631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45981.310454629631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45981.310454629631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45981.310454629631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45981.310454629631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45981.310454629631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45981.310454629631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45981.310454629631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45981.310454629631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45981.310454629631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45981.310454629631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45981.310454629631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45981.310454629631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45981.310454629631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45981.310454629631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45981.310454629631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45981.310454629631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45981.310454629631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45981.310454629631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45981.310454629631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45981.310454629631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45981.310454629631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45981.310454629631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45981.310454629631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45981.310454629631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45981.310454629631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45981.310454629631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45981.310454629631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45981.310454629631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45981.310454629631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45981.310454629631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45981.310454629631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45981.310454629631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45981.310454629631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45981.310454629631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45981.310454629631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45981.310454629631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45981.310454629631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45981.310454629631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45981.310454629631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45981.310454629631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45981.310454629631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45981.310454629631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45981.310454629631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45981.310454629631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45981.310454629631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45981.310454629631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45981.310454629631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45981.310454629631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45981.310454629631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45981.310454629631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45981.310454629631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45981.310454629631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45981.310454629631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45981.310454629631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45981.310454629631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45981.310454629631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45981.310454629631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45981.310454629631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45981.310454629631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45981.310454629631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45981.310454629631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45981.310454629631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45981.310454629631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45981.310454629631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45981.310454629631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45981.310454629631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45981.310454629631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45981.310454629631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45981.310454629631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45981.310454629631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45981.310454629631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45981.310454629631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45981.310454629631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45981.310454629631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45981.310454629631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45981.310454629631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45981.310454629631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45981.310454629631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45981.310454629631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45981.310454629631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45981.310454629631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45981.310454629631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45981.310454629631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45981.310454629631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45981.310454629631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45981.310454629631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45981.310454629631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45981.310454629631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45981.310454629631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45981.310454629631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45981.310454629631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45981.310454629631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45981.310454629631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45981.310454629631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45981.310454629631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45981.310454629631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45981.310454629631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45981.310454629631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45981.310454629631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45981.310454629631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45981.310454629631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45981.310454629631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45981.310454629631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45981.310454629631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45981.310454629631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45981.310454629631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45981.310454629631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45981.310454629631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45981.310454629631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45981.310454629631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45981.310454629631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45981.310454629631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45981.310454629631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45981.310454629631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45981.310454629631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45981.310454629631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45981.310454629631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45981.310454629631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45981.310454629631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45981.310454629631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45981.310454629631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45981.310454629631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45981.310454629631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45981.310454629631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45981.310454629631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45981.310454629631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45981.310454629631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45981.310454629631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45981.310454629631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45981.310454629631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45981.310454629631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45981.310454629631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45981.310454629631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45981.310454629631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45981.310454629631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45981.310454629631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45981.310454629631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45981.310454629631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45981.310454629631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45981.310454629631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45981.310454629631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45981.310454629631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45981.310454629631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45981.310454629631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45981.310454629631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45981.310454629631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45981.310454629631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45981.310454629631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45981.310454629631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45981.310454629631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45981.310454629631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45981.310454629631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45981.310454629631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45981.310454629631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45981.310454629631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45981.310454629631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45981.310454629631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45981.310454629631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45981.310454629631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45981.310454629631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45981.310454629631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45981.310454629631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45981.310454629631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45981.310454629631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45981.310454629631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45981.310454629631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45981.310454629631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45981.310454629631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45981.310454629631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45981.310454629631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45981.310454629631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45981.310454629631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45981.310454629631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45981.310454629631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45981.310454629631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45981.310454629631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45981.310454629631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45981.310454629631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45981.310454629631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45981.310454629631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45981.310454629631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45981.310454629631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45981.310454629631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45981.310454629631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45981.310454629631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45981.310454629631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45981.310454629631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45981.310454629631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45981.310454629631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45981.310454629631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45981.310454629631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45981.310454629631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45981.310454629631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45981.310454629631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45981.310454629631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45981.310454629631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45981.310454629631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45981.310454629631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45981.310454629631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45981.310454629631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45981.310454629631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45981.310454629631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45981.310454629631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45981.310454629631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45981.310454629631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45981.310454629631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45981.310454629631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45981.310454629631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45981.310454629631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45981.310454629631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45981.310454629631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45981.310454629631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45981.310454629631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45981.310454629631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45981.310454629631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45981.310454629631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45981.310454629631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45981.310454629631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45981.310454629631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45981.310454629631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45981.310454629631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45981.310454629631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45981.310454629631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45981.310454629631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45981.310454629631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45981.310454629631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45981.310454629631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45981.310454629631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45981.310454629631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45981.310454629631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45981.310454629631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45981.310454629631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45981.310454629631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45981.310454629631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45981.310454629631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45981.310454629631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45981.310454629631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45981.310454629631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45981.310454629631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45981.310454629631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45981.310454629631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45981.310454629631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45981.310454629631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45981.310454629631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45981.310454629631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45981.310454629631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45981.310454629631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45981.310454629631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45981.310454629631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45981.310454629631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45981.310454629631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45981.310454629631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45981.310454629631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45981.310454629631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45981.310454629631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45981.310454629631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45981.310454629631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45981.310454629631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45981.310454629631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45981.310454629631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45981.310454629631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45981.310454629631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45981.310454629631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45981.310454629631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45981.310454629631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45981.310454629631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45981.310454629631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45981.310454629631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45981.310454629631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45981.310454629631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45981.310454629631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45981.310454629631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45981.310454629631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45981.310454629631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45981.310454629631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45981.310454629631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45981.310454629631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45981.310454629631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45981.310454629631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45981.310454629631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45981.310454629631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45981.310454629631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45981.310454629631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45981.310454629631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45981.310454629631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45981.310454629631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45981.310454629631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45981.310454629631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45981.310454629631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45981.310454629631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45981.310454629631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45981.310454629631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45981.310454629631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45981.310454629631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45981.310454629631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45981.310454629631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45981.310454629631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45981.310454629631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45981.310454629631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45981.310454629631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45981.310454629631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45981.310454629631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45981.310454629631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45981.310454629631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45981.310454629631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45981.310454629631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45981.310454629631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45981.310454629631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45981.310454629631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45981.310454629631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45981.310454629631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45981.310454629631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45981.310454629631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45981.310454629631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45981.310454629631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45981.310454629631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45981.310454629631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45981.310454629631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45981.310454629631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45981.310454629631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45981.310454629631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45981.310454629631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45981.310454629631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45981.310454629631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45981.310454629631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45981.310454629631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45981.310454629631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45981.310454629631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45981.310454629631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45981.310454629631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45981.310454629631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45981.310454629631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45981.310454629631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45981.310454629631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45981.310454629631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45981.310454629631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45981.310454629631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45981.310454629631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45981.310454629631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45981.310454629631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45981.310454629631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45981.310454629631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45981.310454629631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45981.310454629631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45981.310454629631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45981.310454629631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45981.310454629631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45981.310454629631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45981.310454629631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45981.310454629631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45981.310454629631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45981.310454629631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45981.310454629631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45981.310454629631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45981.310454629631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45981.310454629631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45981.310454629631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45981.310454629631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45981.310454629631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45981.310454629631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45981.310454629631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45981.310454629631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45981.310454629631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45981.310454629631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45981.310454629631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45981.310454629631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45981.310454629631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45981.310454629631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45981.310454629631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45981.310454629631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45981.310454629631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45981.310454629631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45981.310454629631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45981.310454629631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45981.310454629631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45981.310454629631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45981.310454629631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45981.310454629631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45981.310454629631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45981.310454629631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45981.310454629631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45981.310454629631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45981.310454629631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45981.310454629631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45981.310454629631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45981.310454629631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45981.310454629631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45981.310454629631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45981.310454629631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45981.310454629631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45981.310454629631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45981.310454629631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45981.310454629631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45981.310454629631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45981.310454629631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45981.310454629631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45981.310454629631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45981.310454629631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45981.310454629631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45981.310454629631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45981.310454629631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45981.310454629631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45981.310454629631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45981.310454629631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45981.310454629631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45981.310454629631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45981.310454629631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45981.310454629631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45981.310454629631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45981.310454629631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45981.310454629631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45981.310454629631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45981.310454629631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45981.310454629631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45981.310454629631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45981.310454629631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45981.310454629631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45981.310454629631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45981.310454629631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45981.310454629631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45981.310454629631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45981.310454629631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45981.310454629631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45981.310454629631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45981.310454629631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45981.310454629631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45981.310454629631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45981.310454629631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45981.310454629631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45981.310454629631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45981.310454629631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45981.310454629631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45981.310454629631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45981.310454629631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45981.310454629631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45981.310454629631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45981.310454629631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45981.310454629631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45981.310454629631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45981.310454629631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45981.310454629631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45981.310454629631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45981.310454629631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45981.310454629631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45981.310454629631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45981.310454629631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45981.310454629631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45981.310454629631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45981.310454629631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45981.310454629631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45981.310454629631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45981.310454629631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45981.310454629631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45981.310454629631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45981.310454629631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45981.310454629631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45981.310454629631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45981.310454629631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45981.310454629631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45981.310454629631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45981.310454629631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45981.310454629631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45981.310454629631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45981.310454629631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45981.310454629631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45981.310454629631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45981.310454629631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45981.310454629631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45981.310454629631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45981.310454629631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45981.310454629631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45981.310454629631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45981.310454629631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45981.310454629631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45981.310454629631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45981.310454629631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45981.310454629631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45981.310454629631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45981.310454629631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45981.310454629631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45981.310454629631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45981.310454629631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45981.310454629631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45981.310454629631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45981.310454629631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45981.310454629631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45981.310454629631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45981.310454629631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45981.310454629631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45981.310454629631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45981.310454629631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45981.310454629631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45981.310454629631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45981.310454629631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45981.310454629631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45981.310454629631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45981.310454629631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45981.310454629631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45981.310454629631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45981.310454629631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45981.310454629631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45981.310454629631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45981.310454629631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45981.310454629631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45981.310454629631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45981.310454629631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45981.310454629631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45981.310454629631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45981.310454629631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45981.310454629631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45981.310454629631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45981.310454629631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45981.310454629631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45981.310454629631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45981.310454629631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45981.310454629631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45981.310454629631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45981.310454629631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45981.310454629631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45981.310454629631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45981.310454629631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45981.310454629631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45981.310454629631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45981.310454629631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45981.310454629631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45981.310454629631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45981.310454629631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45981.310454629631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45981.310454629631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45981.310454629631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45981.310454629631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45981.310454629631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45981.310454629631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45981.310454629631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45981.310454629631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45981.310454629631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45981.310454629631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45981.310454629631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45981.310454629631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45981.310454629631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45981.310454629631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45981.310454629631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45981.310454629631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45981.310454629631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45981.310454629631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45981.310454629631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45981.310454629631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45981.310454629631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45981.310454629631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45981.310454629631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45981.310454629631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45981.310454629631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45981.310454629631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45981.310454629631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45981.310454629631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45981.310454629631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45981.310454629631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45981.310454629631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45981.310454629631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45981.310454629631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45981.310454629631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45981.310454629631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45981.310454629631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45981.310454629631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45981.310454629631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45981.310454629631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45981.310454629631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45981.310454629631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45981.310454629631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45981.310454629631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45981.310454629631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45981.310454629631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45981.310454629631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45981.310454629631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45981.310454629631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45981.310454629631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45981.310454629631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45981.310454629631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45981.310454629631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45981.310454629631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45981.310454629631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45981.310454629631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45981.310454629631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45981.310454629631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45981.310454629631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45981.310454629631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45981.310454629631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45981.310454629631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45981.310454629631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45981.310454629631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45981.310454629631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45981.310454629631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45981.310454629631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45981.310454629631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45981.310454629631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45981.310454629631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45981.310454629631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45981.310454629631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45981.310454629631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45981.310454629631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45981.310454629631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45981.310454629631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45981.310454629631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45981.310454629631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45981.310454629631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45981.310454629631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45981.310454629631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45981.310454629631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45981.310454629631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45981.310454629631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45981.310454629631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45981.310454629631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45981.310454629631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45981.310454629631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45981.310454629631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45981.310454629631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45981.310454629631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45981.310454629631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45981.310454629631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45981.310454629631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45981.310454629631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45981.310454629631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45981.310454629631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45981.310454629631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45981.310454629631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45981.310454629631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45981.310454629631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45981.310454629631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45981.310454629631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45981.310454629631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45981.310454629631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45981.310454629631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45981.310454629631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45981.310454629631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45981.310454629631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45981.310454629631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45981.310454629631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45981.310454629631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45981.310454629631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45981.310454629631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45981.310454629631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45981.310454629631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45981.310454629631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45981.310454629631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45981.310454629631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45981.310454629631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45981.310454629631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45981.310454629631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45981.310454629631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45981.310454629631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45981.310454629631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45981.310454629631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45981.310454629631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45981.310454629631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45981.310454629631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45981.310454629631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45981.310454629631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45981.310454629631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45981.310454629631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45981.310454629631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45981.310454629631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45981.310454629631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45981.310454629631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45981.310454629631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45981.310454629631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45981.310454629631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45981.310454629631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45981.310454629631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45981.310454629631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45981.310454629631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45981.310454629631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45981.310454629631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45981.310454629631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45981.310454629631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45981.310454629631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45981.310454629631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45981.310454629631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45981.310454629631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45981.310454629631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45981.310454629631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45981.310454629631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45981.310454629631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45981.310454629631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45981.310454629631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45981.310454629631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45981.310454629631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45981.310454629631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45981.310454629631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45981.310454629631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45981.310454629631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45981.310454629631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45981.310454629631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277.82973692129599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36478</v>
      </c>
      <c r="E3" s="94" t="s">
        <v>39021</v>
      </c>
      <c r="F3" s="95">
        <v>45981.158333333333</v>
      </c>
      <c r="G3" s="96">
        <f t="shared" ref="G3:G47" ca="1" si="0">IFERROR(NOW()-F3,"")</f>
        <v>0.15212118055933388</v>
      </c>
      <c r="H3" s="95">
        <v>45981.152881944443</v>
      </c>
      <c r="I3" s="113" t="str">
        <f>IFERROR(VLOOKUP(D3,DB!A:F,6,0),"")</f>
        <v>Generator-SG</v>
      </c>
      <c r="J3" s="113" t="str">
        <f>IFERROR(VLOOKUP(D3,DB!A:G,7,0),"")</f>
        <v>Dead</v>
      </c>
      <c r="K3" s="97" t="s">
        <v>39119</v>
      </c>
      <c r="L3" s="91" t="str">
        <f>IFERROR(VLOOKUP(D3,DB!A:I,9,0),"")</f>
        <v>Latis</v>
      </c>
    </row>
    <row r="4" spans="1:16" ht="15" customHeight="1">
      <c r="A4" s="113"/>
      <c r="B4" s="113" t="str">
        <f>IFERROR(VLOOKUP(D4,DB!A:K,11,0),"")</f>
        <v/>
      </c>
      <c r="C4" s="93"/>
      <c r="D4" s="91"/>
      <c r="E4" s="94"/>
      <c r="F4" s="95"/>
      <c r="G4" s="96">
        <f t="shared" ca="1" si="0"/>
        <v>45981.310454513892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45981.310454513892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45981.310454513892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45981.310454513892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45981.310454513892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45981.310454513892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45981.310454513892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45981.310454513892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45981.310454513892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45981.310454513892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45981.310454513892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45981.310454513892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45981.310454513892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45981.310454513892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45981.310454513892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45981.310454513892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45981.310454513892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45981.310454513892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45981.310454513892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45981.310454513892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45981.310454513892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45981.310454513892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45981.310454513892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45981.310454513892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45981.310454513892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45981.310454513892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45981.310454513892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45981.310454513892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45981.310454513892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45981.310454513892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45981.310454513892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45981.310454513892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45981.310454513892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45981.310454513892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45981.310454513892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45981.310454513892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45981.310454513892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45981.310454513892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45981.310454513892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45981.310454513892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45981.310454513892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45981.310454513892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45981.310454513892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45981.310454513892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45981.310454513892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45981.310454513892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45981.310454513892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45981.310454513892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45981.310454513892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45981.310454513892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45981.310454513892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45981.310454513892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45981.310454513892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45981.310454513892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45981.310454513892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45981.310454513892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45981.310454513892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45981.310454513892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45981.310454513892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45981.310454513892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45981.310454513892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45981.310454513892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45981.310454513892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45981.310454513892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45981.310454513892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45981.310454513892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45981.310454513892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45981.310454513892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45981.310454513892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45981.310454513892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45981.310454513892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45981.310454513892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45981.310454513892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45981.310454513892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45981.310454513892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45981.310454513892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45981.310454513892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45981.310454513892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45981.310454513892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45981.310454513892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45981.310454513892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45981.310454513892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45981.310454513892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45981.310454513892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45981.310454513892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45981.310454513892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45981.310454513892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45981.310454513892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45981.310454513892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45981.310454513892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45981.310454513892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45981.310454513892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45981.310454513892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45981.310454513892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45981.310454513892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45981.310454513892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45981.310454513892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45981.310454513892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45981.310454513892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45981.310454513892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45981.310454513892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45981.310454513892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45981.310454513892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45981.310454513892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45981.310454513892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45981.310454513892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45981.310454513892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45981.310454513892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45981.310454513892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45981.310454513892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45981.310454513892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45981.310454513892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45981.310454513892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45981.310454513892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45981.310454513892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45981.310454513892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45981.310454513892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45981.310454513892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45981.310454513892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45981.310454513892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45981.310454513892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45981.310454513892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45981.310454513892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45981.310454513892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45981.310454513892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45981.310454513892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45981.310454513892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45981.310454513892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45981.310454513892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45981.310454513892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45981.310454513892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45981.310454513892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45981.310454513892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45981.310454513892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45981.310454513892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45981.310454513892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45981.310454513892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45981.310454513892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45981.310454513892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45981.310454513892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45981.310454513892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45981.310454513892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45981.310454513892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45981.310454513892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45981.310454513892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45981.310454513892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45981.310454513892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45981.310454513892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45981.310454513892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45981.310454513892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45981.310454513892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45981.310454513892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45981.310454513892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45981.310454513892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45981.310454513892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45981.310454513892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45981.310454513892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45981.310454513892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45981.310454513892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45981.310454513892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45981.310454513892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45981.310454513892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45981.310454513892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45981.310454513892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45981.310454513892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45981.310454513892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45981.310454513892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45981.310454513892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45981.310454513892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45981.310454513892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45981.310454513892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45981.310454513892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45981.310454513892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45981.310454513892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45981.310454513892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45981.310454513892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45981.310454513892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45981.310454513892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45981.310454513892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45981.310454513892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45981.310454513892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45981.310454513892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45981.310454513892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45981.310454513892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45981.310454513892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45981.310454513892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45981.310454513892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45981.310454513892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45981.310454513892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45981.310454513892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45981.310454513892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45981.310454513892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45981.310454513892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45981.310454513892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45981.310454513892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45981.310454513892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45981.310454513892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45981.310454513892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45981.310454513892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45981.310454513892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45981.310454513892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45981.310454513892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45981.310454513892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45981.310454513892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45981.310454513892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45981.310454513892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45981.310454513892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45981.310454513892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45981.310454513892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45981.310454513892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45981.310454513892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45981.310454513892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45981.310454513892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45981.310454513892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45981.310454513892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45981.310454513892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45981.310454513892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45981.310454513892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45981.310454513892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45981.310454513892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45981.310454513892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45981.310454513892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45981.310454513892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45981.310454513892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45981.310454513892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45981.310454513892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45981.310454513892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45981.310454513892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45981.310454513892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45981.310454513892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45981.310454513892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45981.310454513892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45981.310454513892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45981.310454513892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45981.310454513892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45981.310454513892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45981.310454513892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45981.310454513892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45981.310454513892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45981.310454513892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45981.310454513892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45981.310454513892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45981.310454513892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45981.310454513892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45981.310454513892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45981.310454513892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45981.310454513892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45981.310454513892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45981.310454513892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45981.310454513892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45981.310454513892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45981.310454513892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45981.310454513892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45981.310454513892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45981.310454513892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45981.310454513892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45981.310454513892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45981.310454513892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45981.310454513892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45981.310454513892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45981.310454513892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45981.310454513892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45981.310454513892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45981.310454513892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45981.310454513892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45981.310454513892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45981.310454513892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45981.310454513892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45981.310454513892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45981.310454513892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45981.310454513892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45981.310454513892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45981.310454513892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45981.310454513892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45981.310454513892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45981.310454513892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45981.310454513892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45981.310454513892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45981.310454513892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45981.310454513892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45981.310454513892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45981.310454513892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45981.310454513892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45981.310454513892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45981.310454513892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45981.310454513892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45981.310454513892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45981.310454513892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45981.310454513892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45981.310454513892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45981.310454513892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45981.310454513892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45981.310454513892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45981.310454513892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45981.310454513892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45981.310454513892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45981.310454513892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45981.310454513892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45981.310454513892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45981.310454513892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45981.310454513892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45981.310454513892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45981.310454513892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45981.310454513892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45981.310454513892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45981.310454513892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45981.310454513892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45981.310454513892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45981.310454513892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45981.310454513892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45981.310454513892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45981.310454513892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45981.310454513892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45981.310454513892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45981.310454513892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45981.310454513892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45981.310454513892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45981.310454513892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45981.310454513892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45981.310454513892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45981.310454513892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45981.310454513892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45981.310454513892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45981.310454513892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45981.310454513892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45981.310454513892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45981.310454513892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45981.310454513892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45981.310454513892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45981.310454513892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45981.310454513892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45981.310454513892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45981.310454513892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45981.310454513892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45981.310454513892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45981.310454513892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45981.310454513892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45981.310454513892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45981.310454513892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45981.310454513892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45981.310454513892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45981.310454513892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45981.310454513892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45981.310454513892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45981.310454513892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45981.310454513892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45981.310454513892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45981.310454513892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45981.310454513892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45981.310454513892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45981.310454513892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45981.310454513892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45981.310454513892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45981.310454513892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45981.310454513892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45981.310454513892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45981.310454513892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45981.310454513892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45981.310454513892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45981.310454513892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45981.310454513892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45981.310454513892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45981.310454513892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45981.310454513892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45981.310454513892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45981.310454513892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45981.310454513892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45981.310454513892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45981.310454513892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45981.310454513892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45981.310454513892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45981.310454513892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45981.310454513892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45981.310454513892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45981.310454513892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45981.310454513892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45981.310454513892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45981.310454513892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45981.310454513892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45981.310454513892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45981.310454513892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45981.310454513892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45981.310454513892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45981.310454513892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45981.310454513892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45981.310454513892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45981.310454513892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45981.310454513892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45981.310454513892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45981.310454513892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45981.310454513892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45981.310454513892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45981.310454513892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45981.310454513892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45981.310454513892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45981.310454513892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45981.310454513892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45981.310454513892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45981.310454513892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45981.310454513892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45981.310454513892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45981.310454513892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45981.310454513892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45981.310454513892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45981.310454513892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45981.310454513892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45981.310454513892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45981.310454513892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45981.310454513892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45981.310454513892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45981.310454513892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45981.310454513892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45981.310454513892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45981.310454513892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45981.310454513892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45981.310454513892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45981.310454513892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45981.310454513892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45981.310454513892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45981.310454513892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45981.310454513892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45981.310454513892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45981.310454513892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45981.310454513892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45981.310454513892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45981.310454513892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45981.310454513892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45981.310454513892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45981.310454513892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45981.310454513892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45981.310454513892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45981.310454513892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45981.310454513892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45981.310454513892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45981.310454513892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45981.310454513892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45981.310454513892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45981.310454513892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45981.310454513892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45981.310454513892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45981.310454513892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45981.310454513892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45981.310454513892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45981.310454513892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45981.310454513892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45981.310454513892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45981.310454513892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45981.310454513892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45981.310454513892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45981.310454513892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45981.310454513892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45981.310454513892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45981.310454513892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45981.310454513892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45981.310454513892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45981.310454513892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45981.310454513892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45981.310454513892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45981.310454513892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45981.310454513892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45981.310454513892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45981.310454513892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45981.310454513892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45981.310454513892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45981.310454513892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45981.310454513892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45981.310454513892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45981.310454513892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45981.310454513892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45981.310454513892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45981.310454513892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45981.310454513892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45981.310454513892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45981.310454513892</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89.478394444442529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55.121577314814203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32.649343518518435</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3.7956512731543626</v>
      </c>
      <c r="H5" s="128">
        <v>45977.468807870369</v>
      </c>
      <c r="I5" s="109" t="str">
        <f>IFERROR(VLOOKUP(D5,DB!A:F,6,0),"")</f>
        <v>SCECO</v>
      </c>
      <c r="J5" s="109" t="str">
        <f>IFERROR(VLOOKUP(D5,DB!A:G,7,0),"")</f>
        <v>Weak</v>
      </c>
      <c r="K5" s="109" t="s">
        <v>39127</v>
      </c>
      <c r="L5" s="109" t="str">
        <f>IFERROR(VLOOKUP(D5,DB!A:I,9,0),"")</f>
        <v>Latis</v>
      </c>
    </row>
    <row r="6" spans="1:13">
      <c r="A6" s="109" t="s">
        <v>39128</v>
      </c>
      <c r="B6" s="109" t="str">
        <f>IFERROR(VLOOKUP(D6,DB!A:K,11,0),"")</f>
        <v>R5</v>
      </c>
      <c r="C6" s="109">
        <v>2</v>
      </c>
      <c r="D6" s="109" t="s">
        <v>34518</v>
      </c>
      <c r="E6" s="109" t="s">
        <v>39021</v>
      </c>
      <c r="F6" s="128">
        <v>45981.284189814818</v>
      </c>
      <c r="G6" s="111">
        <f ca="1">IFERROR(NOW()-F6,"")</f>
        <v>2.6264699074090458E-2</v>
      </c>
      <c r="H6" s="128">
        <v>45981.277175925927</v>
      </c>
      <c r="I6" s="109" t="str">
        <f>IFERROR(VLOOKUP(D6,DB!A:F,6,0),"")</f>
        <v>Generator-SG</v>
      </c>
      <c r="J6" s="109" t="str">
        <f>IFERROR(VLOOKUP(D6,DB!A:G,7,0),"")</f>
        <v>Dead</v>
      </c>
      <c r="K6" s="109" t="s">
        <v>39129</v>
      </c>
      <c r="L6" s="109" t="str">
        <f>IFERROR(VLOOKUP(D6,DB!A:I,9,0),"")</f>
        <v>Latis</v>
      </c>
    </row>
    <row r="7" spans="1:13">
      <c r="A7" s="109"/>
      <c r="B7" s="109" t="str">
        <f>IFERROR(VLOOKUP(D7,DB!A:K,11,0),"")</f>
        <v/>
      </c>
      <c r="C7" s="109"/>
      <c r="D7" s="135"/>
      <c r="E7" s="109"/>
      <c r="F7" s="109"/>
      <c r="G7" s="111">
        <f ca="1">IFERROR(NOW()-F7,"")</f>
        <v>45981.310454513892</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45981.310454513892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45981.310454513892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45981.310454513892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45981.310454513892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45981.310454513892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45981.310454513892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45981.310454513892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45981.310454513892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45981.310454513892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45981.310454513892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45981.310454513892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45981.310454513892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45981.310454513892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45981.310454513892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45981.310454513892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45981.310454513892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45981.310454513892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45981.310454513892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45981.310454513892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45981.310454513892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45981.310454513892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45981.310454513892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45981.310454513892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45981.310454513892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45981.310454513892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45981.310454513892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45981.310454513892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45981.310454513892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45981.310454513892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45981.310454513892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45981.310454513892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45981.310454513892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45981.310454513892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45981.310454513892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45981.310454513892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45981.310454513892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45981.310454513892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45981.310454513892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45981.310454513892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45981.310454513892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45981.310454513892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45981.310454513892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45981.310454513892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45981.310454513892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45981.310454513892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45981.310454513892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45981.310454513892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45981.310454513892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45981.310454513892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45981.310454513892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45981.310454513892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45981.310454513892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45981.310454513892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45981.310454513892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45981.310454513892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45981.310454513892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45981.310454513892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45981.310454513892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45981.310454513892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45981.310454513892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45981.310454513892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45981.310454513892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45981.310454513892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45981.310454513892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45981.310454513892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45981.310454513892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45981.310454513892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45981.310454513892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45981.310454513892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45981.310454513892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45981.310454513892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45981.310454513892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45981.310454513892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45981.310454513892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45981.310454513892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45981.310454513892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45981.310454513892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45981.310454513892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45981.310454513892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45981.310454513892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45981.310454513892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45981.310454513892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45981.310454513892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45981.310454513892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45981.310454513892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45981.310454513892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45981.310454513892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45981.310454513892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45981.310454513892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45981.310454513892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45981.310454513892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45981.310454513892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45981.310454513892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45981.310454513892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45981.310454513892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45981.310454513892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45981.310454513892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45981.310454513892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45981.310454513892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45981.310454513892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45981.310454513892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45981.310454513892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45981.310454513892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45981.310454513892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45981.310454513892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45981.310454513892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45981.310454513892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45981.310454513892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45981.310454513892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45981.310454513892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45981.310454513892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45981.310454513892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45981.310454513892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45981.310454513892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45981.310454513892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45981.310454513892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45981.310454513892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45981.310454513892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45981.310454513892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45981.310454513892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45981.310454513892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45981.310454513892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45981.310454513892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45981.310454513892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45981.310454513892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45981.310454513892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45981.310454513892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45981.310454513892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38070</v>
      </c>
      <c r="E2" s="109" t="s">
        <v>39021</v>
      </c>
      <c r="F2" s="121">
        <v>45981.297442129631</v>
      </c>
      <c r="G2" s="104">
        <f t="shared" ref="G2:G17" ca="1" si="0">IFERROR(NOW()-F2,"-")</f>
        <v>1.3012499999604188E-2</v>
      </c>
      <c r="H2" s="121">
        <v>45981.291527777779</v>
      </c>
      <c r="I2" s="119" t="str">
        <f>IFERROR(VLOOKUP(D2,DB!A:F,6,0),"")</f>
        <v>SCECO</v>
      </c>
      <c r="J2" s="119" t="str">
        <f>IFERROR(VLOOKUP(D2,DB!A:G,7,0),"")</f>
        <v>No BB Shifted</v>
      </c>
      <c r="K2" s="122" t="s">
        <v>39131</v>
      </c>
      <c r="L2" s="123" t="str">
        <f>IFERROR(VLOOKUP(D2,DB!A:I,9,0),"")</f>
        <v>Latis</v>
      </c>
    </row>
    <row r="3" spans="1:16382" ht="31.5" customHeight="1">
      <c r="A3" s="118"/>
      <c r="B3" s="119" t="str">
        <f>IFERROR(VLOOKUP(D3,DB!A:K,11,0),"")</f>
        <v/>
      </c>
      <c r="C3" s="120"/>
      <c r="D3" s="119"/>
      <c r="E3" s="109"/>
      <c r="F3" s="121"/>
      <c r="G3" s="104">
        <f t="shared" ca="1" si="0"/>
        <v>45981.310454629631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45981.310454629631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45981.310454629631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45981.310454629631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45981.310454629631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45981.310454629631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45981.310454629631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45981.310454629631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45981.310454629631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45981.310454629631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45981.310454629631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45981.310454629631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45981.310454629631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45981.310454629631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45981.310454629631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45981.310454629631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45981.310454629631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45981.310454629631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45981.310454629631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45981.310454629631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45981.310454629631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45981.310454629631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45981.310454629631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45981.310454629631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45981.310454629631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45981.310454629631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45981.310454629631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45981.310454629631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45981.310454629631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45981.310454629631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45981.310454629631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45981.310454629631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45981.310454629631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45981.310454629631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45981.310454629631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45981.310454629631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45981.310454629631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45981.310454629631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45981.310454629631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45981.310454629631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45981.310454629631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45981.310454629631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45981.310454629631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45981.310454629631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45981.310454629631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45981.310454629631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45981.310454629631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45981.310454629631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45981.310454629631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